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965" activeTab="0"/>
  </bookViews>
  <sheets>
    <sheet name="全表" sheetId="1" r:id="rId1"/>
    <sheet name="统计整改率" sheetId="2" r:id="rId2"/>
    <sheet name="未完成整改" sheetId="3" r:id="rId3"/>
  </sheets>
  <definedNames/>
  <calcPr fullCalcOnLoad="1"/>
</workbook>
</file>

<file path=xl/sharedStrings.xml><?xml version="1.0" encoding="utf-8"?>
<sst xmlns="http://schemas.openxmlformats.org/spreadsheetml/2006/main" count="863" uniqueCount="488">
  <si>
    <t>七、民生项目和工程审计情况。</t>
  </si>
  <si>
    <t>317家养老机构中，268家已完成整改（其中办理许可证145家、关停118家、办理民办非企业单位登记5家），其余的49家养老机构，因消防、环评、土地规划、产权、食品经营许可等未通过审核，正进行整改。</t>
  </si>
  <si>
    <t>13个县加强对养老机构的督查，提升养老从业人员服务水平、落实优惠政策、改造养老院设施，增加入住率。其中，12个县养老机构综合入住率达到50%以上。
峄城区养老机构入住率尚未达到50%。</t>
  </si>
  <si>
    <t>八、资源环境审计情况。</t>
  </si>
  <si>
    <t>（一）领导干部自然资源资产离任审计试点情况。</t>
  </si>
  <si>
    <t>聊城市政府组织市城市管理局、市水利局等部门对城区范围内的30家取水户进行了逐一梳理和排查，已完成整改17家（15家已关闭自备井，2家停产自备井已封存），完成56.7%；其余13家正在推进整改。其中，10家因公共供水管网未到达，待公共管网到达后关闭自备井，已纳入超采区综合整治实施方案中，按计划2020年前全部关停；3家取水许可证在有效期内，且公共供水企业供水能力已接近满负荷，待公共管网到达后关闭自备井。</t>
  </si>
  <si>
    <t>（二）采煤塌陷地综合治理绩效审计调查情况。</t>
  </si>
  <si>
    <r>
      <t>19个县按照《山东省采煤塌陷地综合治理工作方案》（鲁政办〔2015〕180号）“力争到2020年，煤炭企业治理已沉稳采煤塌陷地达到80%，新增塌陷地达到同步治理”的要求，完善相关制度办法21项，加快推进综合治理工作，2016年应治理面积已完成治理。2017年完成治理面积10.6万亩，超出年度治理任务1.6万亩。</t>
    </r>
    <r>
      <rPr>
        <sz val="12"/>
        <color indexed="10"/>
        <rFont val="宋体"/>
        <family val="0"/>
      </rPr>
      <t>截至2017年底，已完成治理53.92万亩，占比48.98%。</t>
    </r>
  </si>
  <si>
    <t>东营、滨州等4个市本级和32个县已编制完成城市地下管线综合规划或地下综合管廊建设规划,其中4个市本级和23个县的地下管线综合规划已经政府批复。费县、临港区、临邑等3个县综合管廊专项规划正在进一步完善。周村区、淄川区、沂南等3县正在编制综合管廊专项规划，力争在2018年完成规划编制和报批工作。沂源县、诸城市因城市总体规划正在修编，修编完成后将以总体规划为依据开始编制综合管廊规划。临淄区、郯城县暂未编制综合管廊专项规划。</t>
  </si>
  <si>
    <t>1.河口区、广饶等19个县已完成地下管线普查。2.坊子区、安丘等7个县（市区）正在进行地下管线普查工作。3.钢城区，成武、郯城、沂南、蒙阴、费县，莘县、临清等8个县（市区）因资金紧张尚未完成地下管线普查工作，计划2018年完成。</t>
  </si>
  <si>
    <t>1.河口区、广饶等24个县完成管线综合信息系统建设。2.济宁经开区、兖州等9个县地下管线综合信息管理系统正在建设。3.东明、成武、兰陵、郯城、沂南、蒙阴、费县、临清、莘县、定陶等10个县因资金紧张未完成信息系统建设，信息管理系统建设已列入2018年重点工作计划。</t>
  </si>
  <si>
    <t>烟台、东营等市的36个地下管线项目已开工，5个项目按照规划调整取消。
7个地下管线项目因拆迁等原因尚未如期开工，其中3个项目计划2018年开工，4个项目将根据拆迁进度及道路建设情况及时跟进。</t>
  </si>
  <si>
    <t>九、基础设施建设审计情况。</t>
  </si>
  <si>
    <t>（一）城市地下管线基础设施建设审计情况。</t>
  </si>
  <si>
    <t>进展滞后的91个地下管线项目已完工，整改完成率76.5%。28个地下管线项目进度滞后。其中21个项目将根据拆迁进度、道路改造和资金到位等计划及时推进，7个项目正在加紧施工。</t>
  </si>
  <si>
    <t>（二）城市污水处理绩效审计调查情况。</t>
  </si>
  <si>
    <t>10个市均编制了城市排水系统雨污分流改造方案。济南、淄博等9市按照实施方案要求，已完成雨污分流改造359.6公里。其余1706.63公里的改造任务，按照省政府《关于贯彻落实国发〔2013〕36号文件进一步加强城市基础设施建设的实施意见》（鲁政发〔2014〕13号）和各市实施方案要求，于2020年底前完成。德州市计划在2018年实施改造。</t>
  </si>
  <si>
    <t>6个市按照《“十三五”山东省城镇污水处理及再生利用设施建设规划》，加快推进污水处理设施扩建和升级改造工程。
济宁、泰安、威海、莱芜、菏泽5市的8个污水处理厂已完成扩建改造。
淄博市光大水务一分厂已确定选址，正在进行工艺对比试验等前期准备工作，预计2020年完成。</t>
  </si>
  <si>
    <t>115个城市污水处理厂中，有101个已实现再生水有效利用，再生水主要用于工业企业、城市绿化、道路清扫、景观环境、湿地环境等。
14个未实现再生水利用的城市污水处理厂，将按照“落实需求、发展用户、经济合理、分质供水”的原则，合理确定再生水利用设施的建设规模、水质目标和工艺路线，防止设施建成后闲置浪费。</t>
  </si>
  <si>
    <t>青岛市商贸业引导基金等9只政府引导基金已运作成立子基金，其中，济南高新区1只、青岛4只、枣庄1只、淄博2只、郯城1只。
其余8只政府引导基金正采取完善基金设立方案、落实出资人等措施进行整改，分别为：济南槐荫财金投资有限责任公司、费县产业引导基金、临沂高新区产业引导基金、临沂临港区产业引导基金、淄博市现代农业产业发展引导基金、淄博市产业投资引导基金、淄博市城镇化建设引导基金、淄博市文化旅游发展引导基金。</t>
  </si>
  <si>
    <t xml:space="preserve">5个县将个人账户管理的资金纳入扶贫账户，规范扶贫资金管理，给予3名责任人党内警告处分。 </t>
  </si>
  <si>
    <t>6个事业单位对此类问题进行梳理、排查，加强房产租赁管理，并将租赁收入纳入预算管理。</t>
  </si>
  <si>
    <t>经相关部门重新核实认定，因信息录入错误等原因，30户家庭符合农村危房改造条件。其余438户家庭已取消农村危房改造资格，已发放的财政补助资金173.32万元全部收回。</t>
  </si>
  <si>
    <t>东营、济宁、威海、菏泽4市和利津等12个县按省政府要求出台了《养老服务设施建设专项规划》。淄博、枣庄（含市中区和峄城区）已完成养老服务设施建设专项规划编制工作，待审批后出台；淄川区、高唐县、茌平县、沂南县正在编制中。</t>
  </si>
  <si>
    <t>2017年，对27个支出项目采取暂不安排预算或少安排预算、收回存量资金、加快支出进度等措施，督促相关部门单位提高预算执行效率，其中对2015年安排的项目结转资金全部收回统筹使用。为避免资金闲置沉淀，根据鲁财预〔2017〕47号文件要求，加强部门预算与存量资金的统筹衔接，加大部门存量资金清理盘活力度。对2017年分配进度慢、年底结转规模较大的资金，及时调整使用方向，优先用于2018年的硬性必保支出。对整体支出进度慢、存量资金规模大的部门，督促其主动压减2018年预算规模，减少资金沉淀。</t>
  </si>
  <si>
    <t>省财政厅会同省文物局对现行管理办法进行了修订，明确各级管理责任，加大责任追究力度，对提供虚假材料、截留、挤占、挪用专项资金、违规转拨资金、擅自变更补助范围和支出内容等问题，给予约谈、通报批评、停止拨款、暂停核批新项目、收回专项资金等处理，并依照国家有关规定追究项目单位责任。同时，结合预算执行和存量资金管理工作，对绩效评价中问题严重的项目单位进行了重点督导，并压减其2017年补助资金。</t>
  </si>
  <si>
    <t>省财政厅印发鲁财预〔2017〕47号文件，加强部门预算与存量资金的统筹衔接，加大部门存量资金清理盘活力度。相关部门单位通过修订完善制度办法等措施，规范预算编报，加强预算执行管理。</t>
  </si>
  <si>
    <r>
      <t>聊城市水利局组织有关县进行了逐一核实，</t>
    </r>
    <r>
      <rPr>
        <sz val="12"/>
        <rFont val="宋体"/>
        <family val="0"/>
      </rPr>
      <t>23</t>
    </r>
    <r>
      <rPr>
        <sz val="12"/>
        <rFont val="宋体"/>
        <family val="0"/>
      </rPr>
      <t>家单位执行超计划累进加价征收水资源费，1</t>
    </r>
    <r>
      <rPr>
        <sz val="12"/>
        <rFont val="宋体"/>
        <family val="0"/>
      </rPr>
      <t>2</t>
    </r>
    <r>
      <rPr>
        <sz val="12"/>
        <rFont val="宋体"/>
        <family val="0"/>
      </rPr>
      <t>家单位应追缴的超计划累进加价征收水资源费213.57万元已征收入库，1家单位欠缴11.75万元已移交法院强制执行，3家企业已注销或倒闭无法追缴。</t>
    </r>
  </si>
  <si>
    <t>相关单位规范募集资金使用，收回资金8.08亿元，其中烟台7亿元、日照0.58亿元、淄博0.31亿元、潍坊0.19亿元；其余资金采取置换、股权投资等方式进行整改。</t>
  </si>
  <si>
    <t>317家养老机构中，268家已完成整改（其中办理许可证145家、关停118家、办理民办非企业单位登记5家），其余的49家正在进行整改。</t>
  </si>
  <si>
    <t>省水利厅、省煤炭工业局将房产租赁收入123.53万元上缴国库，其余房产租赁收入已用于办公费用、职工工资等支出。</t>
  </si>
  <si>
    <t>4个县出台了关于加快养老服务业发展的实施意见，落实养老机构税费和水电气热等价格优惠政策。</t>
  </si>
  <si>
    <t>（二）预算编报批复方面</t>
  </si>
  <si>
    <t>（三）财政管理方面</t>
  </si>
  <si>
    <t>一、省级财政管理审计情况</t>
  </si>
  <si>
    <t>四、税收征管审计情况</t>
  </si>
  <si>
    <t>淄博、枣庄、莱芜、聊城；淄川区、临淄区、市中区、峄城区、东营区、河口区、利津县、广饶县、垦利区、金乡县、嘉祥县、泰山区、肥城市、环翠区、莱城区、钢城区、兰山区、临沭县、平邑县、沂南县、高唐县、茌平县、无棣县、巨野县、鄄城县</t>
  </si>
  <si>
    <t>河口区、广饶县、寒亭区、坊子区、峡山区、滨海区、安丘市、高密市、诸城市、海阳市、长岛县、牟平区、莱阳市、栖霞市、济宁经开区、兖州区、嘉祥县、梁山县、曲阜市、金乡县、泗水县、微山县、鱼台县、汶上县、兰陵县、平邑县、郯城县、沂水县、沂南县、蒙阴县、费县、临沂临港区、茌平县、莘县、临清市、冠县、高唐县、阳谷县、单县、东明县、曹县、定陶区、成武县</t>
  </si>
  <si>
    <t>8个市25个县有1184.34公里灰口铸铁管线隐患未消除，占需要改造任务的50.49%。</t>
  </si>
  <si>
    <t>8个市25个县已全部完成灰口铸铁管线改造任务。</t>
  </si>
  <si>
    <t>烟台港铁路专用线项目已基本完工，完成了初步竣工验收和专用铁路安全评估工作；
烟台万华铁路于2017年8月开始施工，截至2017年底，工程已完成投资1.6亿元，约占总投资的46%；
滨港铁路二期工程，截至2017年底，累计完成投资15.6亿元，占总投资的75.6%。</t>
  </si>
  <si>
    <t>济南槐荫财金投资有限责任公司、济南高新财金投资有限公司、青岛市商贸业引导基金、青岛市文化产业投资引导基金、青岛市现代农业产业发展引导基金、青岛市旅游产业引导基金、郯城县产业引导基金、费县产业引导基金、临沂高新区产业引导基金、临沂临港区产业引导基金、枣庄市市级政府股权投资基金、淄博市战略性新兴产业引导基金、淄博市现代农业产业发展引导基金、淄博市产业投资引导基金、淄博市城镇化建设引导基金、淄博市文化旅游发展引导基金、淄博市合同能源管理引导基金</t>
  </si>
  <si>
    <t>省地矿局机关服务中心等6个二三级单位补收房租72.46万元，省计量科学研究院已收回无偿出借的资产。</t>
  </si>
  <si>
    <t>相关部门制定项目管理办法，筛选整理项目，建立项目库。</t>
  </si>
  <si>
    <t>七、民生项目和工程审计情况。</t>
  </si>
  <si>
    <t>9个县督促收回出借资金4.7亿元，其余1400万元待项目完工后统算收回。相关县从严规范财政资金管理，严格控制财政专户新增对外借款，严禁对非预算单位及未列入预算的项目借款。</t>
  </si>
  <si>
    <t>2个市11个县落实安居工程税费减免政策不到位，共向31个安居工程项目违规征收应减免税费3442.84万元。</t>
  </si>
  <si>
    <t>淄博、枣庄、莱芜、聊城；淄川区、临淄区、市中区、峄城区、东营区、河口区、利津县、广饶县、垦利区、金乡县、嘉祥县、泰山区、肥城市、环翠区、莱城区、钢城区、兰山区、临沭县、平邑县、沂南县、高唐县、茌平县、无棣县、巨野县、鄄城县</t>
  </si>
  <si>
    <t>排污、水土保持等相关税费征收不到位，少征污水处理费、排污费等4180.82万元。</t>
  </si>
  <si>
    <t>19个县按照《山东省采煤塌陷地综合治理工作方案》（鲁政办〔2015〕180号）“力争到2020年，煤炭企业治理已沉稳采煤塌陷地达到80%，新增塌陷地达到同步治理”的要求，完善相关制度办法21项，加快推进综合治理工作，2016年应治理面积已完成治理。2017年完成治理面积10.6万亩，超出年度治理任务1.6万亩。</t>
  </si>
  <si>
    <r>
      <t>河口区、广饶县、寒亭区、坊子区、峡山区、滨海区、安丘市、高密市、诸城市、海阳市、长岛县、牟平区、莱阳市、栖霞市、济宁经开区、兖州区、嘉祥县、梁山县、曲阜市、金乡县、泗水县、微山县、鱼台县、汶上县、兰陵县、平邑县、郯城县、沂水县、沂南县、蒙阴县、费县、临沂临港区、茌平县、莘县、临清市、冠县、高唐县、阳谷县、单县、东明县、曹县、</t>
    </r>
    <r>
      <rPr>
        <sz val="12"/>
        <color indexed="10"/>
        <rFont val="宋体"/>
        <family val="0"/>
      </rPr>
      <t>定陶区、</t>
    </r>
    <r>
      <rPr>
        <sz val="12"/>
        <rFont val="宋体"/>
        <family val="0"/>
      </rPr>
      <t>成武县</t>
    </r>
  </si>
  <si>
    <t>附件</t>
  </si>
  <si>
    <t>山东省2016年度省级预算执行和其他财政收支审计查出问题整改清单</t>
  </si>
  <si>
    <t>项目</t>
  </si>
  <si>
    <t>问题
类别</t>
  </si>
  <si>
    <t>问题
序号</t>
  </si>
  <si>
    <t>问题主要内容</t>
  </si>
  <si>
    <t>涉及单位及事项</t>
  </si>
  <si>
    <t>整改完成情况</t>
  </si>
  <si>
    <t>一、省级财政管理审计情况。</t>
  </si>
  <si>
    <t>（一）省本级决算草案编制方面。</t>
  </si>
  <si>
    <t>部分非税收入未及时缴库。至2016年末，省财政12月30日以前归集的非税收入2168.43万元，滞留在财政专户,未缴入国库，影响当年预算收入真实性。</t>
  </si>
  <si>
    <t>省财政厅</t>
  </si>
  <si>
    <t>非税收入2168.43万元已全部缴入国库。省财政厅进一步改进非税收入收缴流程，完善征缴系统，提高非税收入入库的及时性和完整性。</t>
  </si>
  <si>
    <t>财政对外投资情况反映不完整，投资收益未纳入预算管理。省财政以前年度出资设立科技风险投资基金1.53亿元，对外投资情况未在总预算会计中反映，期间取得投资收益2419.21万元未纳入预算管理。</t>
  </si>
  <si>
    <t>2016年一般公共预算中金融支出年初预算10.15亿元，实际支出21.35亿元，比年初预算多11.2亿元；2016年国有土地使用权出让收入预算为1.5亿元，实际收入16.43亿元，比预算多收入14.93亿元，支出预算为零，实际支出10亿元。省财政在向省人大报告2016年预算执行情况时，未对上述变化作出细化说明。</t>
  </si>
  <si>
    <t>金融支出、国有土地使用权出让收支</t>
  </si>
  <si>
    <t>省财政厅印发《关于编制2018年省级部门预算和2018-2020年部门中期财政规划的通知》（鲁财预〔2017〕47号），进一步细化预算编制，减少年中预算调整。同时，在向省人大报告预算执行情况时，对变化情况作出细化说明。</t>
  </si>
  <si>
    <t>（二）预算编报批复方面。</t>
  </si>
  <si>
    <t>主要是提交省人大审查的2016年一般公共预算中的专项转移支付未分地区编制，3个类级科目未细化到款、项级科目。政府性基金预算中的其他政府性基金支出，未细化到款级科目。</t>
  </si>
  <si>
    <t>教育支出、医疗卫生与计划生育支出、城乡社区支出</t>
  </si>
  <si>
    <t>省财政厅针对该问题在编制2017年预算时进行了整改，进一步细化预算编制内容。</t>
  </si>
  <si>
    <t>2016年一般公共预算中有6个类级科目和25个款级科目批复率低于50%；政府性基金预算中有4个类级科目和6个款级科目批复率低于50%，其中3个类级科目批复率为零。</t>
  </si>
  <si>
    <t>一般公共预算：城乡社区支出、交通运输支出、资源勘探信息等支出、商业服务业等支出、粮油物资储备支出、其他支出;其他支出、其他城乡社区支出、其他文化体育与传媒支出等25个款级科目。
政府性基金预算：文化体育与传媒支出、社会保障和就业支出、资源勘探信息等支出、其他政府性基金支出；新型墙体材料专项基金支出、国家电影事业发展专项资金支出等6个款级科目。文化体育与传媒支出、社会保障和就业支出、资源勘探信息等支出3个类级科目。</t>
  </si>
  <si>
    <t>转移支付预算分配不及时。一是2016年一般性转移支付资金34.7亿元、专项转移支付资金60.17亿元，未在省人大批准预算后的规定时限内下达。二是中央分配我省的一般性转移支付资金23.89亿元、专项转移支付资金126.58亿元，未在规定时限内分解下达。</t>
  </si>
  <si>
    <t>省级转移支付：产粮（油）大县奖励资金支出、基层公检法司转移支付支出等8项一般转移支付；道路交通管理、服务业基础设施建设等74项专项转移支付。
中央转移支付：财政对基本养老保险基金的补助、成品油价格改革补贴其他支出、均衡性转移支付支出等9项一般转移支付；保障性住房租金补贴、大气、大中型水库移民后期扶持专项支出等61项专项转移支付。</t>
  </si>
  <si>
    <t>有22个单位的27个支出项目，在2015年预算执行率低于50%的情况下，2016年又重复安排相同项目，且当年执行率也未达到50%。其中有4个单位的4个支出项目，2015年预算执行率为零,2016年安排的相同项目执行率也为零。</t>
  </si>
  <si>
    <t>省出版技工学校等22个单位</t>
  </si>
  <si>
    <t>2016年11月至12月追加给单位的预算指标，至年末结转结余18.48亿元，其中项目未执行形成的结转结余14.46亿元，占78%。</t>
  </si>
  <si>
    <t>233个单位702个预算项目形成结余。结余中有205个单位的“设备购置”等568个预算项目完全未动支。</t>
  </si>
  <si>
    <t>（三）财政管理方面。</t>
  </si>
  <si>
    <t>部分存量资金未统筹使用。一是省直行政和参公事业单位出售房改房资金及利息收入4.78亿元，未按照房改完成情况及时纳入预算管理。二是对口支援资金形成的利息收入、铁路中心医院移交补助资金结余，以及外国政府赠款结余等，共计2.63亿元，未纳入预算安排使用。</t>
  </si>
  <si>
    <t>部分一般性转移支付指定用途。主要是2016年省财政下达的一般性转移支付中，比照财政部做法有369.76亿元指定了用途，占全部一般性转移支付的29%。</t>
  </si>
  <si>
    <t>县级基本财力保障机制奖补资金支出、新型农村合作医疗等转移支付支出、义务教育等转移支付支出等10项一般转移支付支出。</t>
  </si>
  <si>
    <t>根据财政部统一部署要求，省财政厅加大转移支付制度改革力度，在清理压减专项、增加一般性转移支付规模的基础上，通过推进因素法分配、下放管理权限，强化一般性转移支付财力调节功能，增强基层统筹安排资金的自主权，促进基本公共服务均等化。</t>
  </si>
  <si>
    <t>对政府购买服务监督管理不到位。一是与落实政府采购制度不衔接。2016年仍有19个部门单位的29个政府购买服务项目，未编报政府采购预算，也未实行政府采购，涉及资金1.03亿元。二是未将政府购买服务项目纳入绩效目标管理，也未开展绩效评价。</t>
  </si>
  <si>
    <t>省委办公厅、省文化厅、省工程建设标准定额站、省环保厅、省公安厅、省交通运输厅港航局、省农业环境保护和农村能源总站、省海洋与渔业厅、省医疗器械产品检验中心、孔子基金会秘书处、省中小企业局、省水利厅、省贸促会、省老干部活动中心、省地质矿产局第四地质大队、省体育局、省政府办公厅、山东商务职业学院、省新闻出版广电局</t>
  </si>
  <si>
    <t>省财政厅进一步优化政府购买服务项目预算编制审核流程，在部门填报《政府购买服务项目计划表》时，属于集中采购目录以内或采购限额以上的项目，由预算管理系统设定为政府采购预算必选项目，避免政府购买服务和政府采购预算不衔接问题。同时，自2017年起，扩大绩效评价范围，实现财政拨款投资发展类项目绩效目标管理全覆盖。</t>
  </si>
  <si>
    <t>对绩效评价发现的违规问题未能及时督促整改。2016年省财政组织或委托第三方，对107个项目开展了绩效评价，在评价报告中反映了违规使用财政资金，工程建设与规划不符等问题。对发现的问题，未能及时督促整改，导致有些问题处理处罚不到位，有些未进行整改，有些未按期整改。</t>
  </si>
  <si>
    <t>全省大遗址及省级重点文物保护等107个项目。</t>
  </si>
  <si>
    <t>行政事业单位房产管理仍需加强。全省行政事业单位资产管理系统反映，2016年全省有45个行政事业单位的425处房产，因未评估、未决算以及产权不清等未入账，形成账外房产，涉及面积275.64万平方米。</t>
  </si>
  <si>
    <t>山东省博物馆、山东省体育中心、山东省档案局、山东省红十字会等45个行政事业单位。</t>
  </si>
  <si>
    <t>二、省发展改革委参与预算资金分配管理审计情况。</t>
  </si>
  <si>
    <t>（一）资金计划下达时间晚。</t>
  </si>
  <si>
    <t>2016年共下达服务业发展引导资金计划2.16亿元，其中9月份以后下达2.05亿元，占当年计划的95%。区域战略推进资金（重大事项部分）当年下达计划21.9亿元，其中第三、四季度下达11.7亿元，占53%。</t>
  </si>
  <si>
    <t>省发展改革委</t>
  </si>
  <si>
    <t>（二）项目备案批复与资金下达脱节。</t>
  </si>
  <si>
    <t>2016年2月，省财政将区域战略推进资金（切块部分）18亿元分配下达到17市，但省发展改革委对各市项目的备案批复均在8月份以后，比资金到位晚6个多月，部分资金闲置半年以上。</t>
  </si>
  <si>
    <t>省发展改革委进一步优化安排投资项目、规范计划管理，督促各市上报备案项目，及时进行备案批复，使专项资金下达与项目实施进度相匹配，提高资金使用绩效。2017年，17市均在投资计划下达4个月内完成了项目备案。</t>
  </si>
  <si>
    <t>（三）部分资金未能及时有效使用。</t>
  </si>
  <si>
    <t>滞留在市县财政部门，至2016年底未拨付到项目单位。其中：服务业发展引导资金8505万元,占当年计划的59%。</t>
  </si>
  <si>
    <t>16市（不含青岛）财政部门、发展改革委</t>
  </si>
  <si>
    <t>滞留在市县财政部门，至2016年底未拨付到项目单位。其中：区域战略推进资金4.95亿元，占当年计划的26%；预算内基本建设资金8865万元，占当年计划的10%。</t>
  </si>
  <si>
    <t>17市财政部门、发展改革委</t>
  </si>
  <si>
    <t>专项资金使用率低。区域战略推进资金（切块部分）当年支出5.8亿元，仅占下达计划的30%。</t>
  </si>
  <si>
    <t>17市发展改革委</t>
  </si>
  <si>
    <t>专项资金使用率低。“一业一策”转型升级示范项目确定时间较晚，服务业发展引导资金当年支出2479.2万元，仅占下达计划的17%。</t>
  </si>
  <si>
    <t>16市（不含青岛）发展改革委</t>
  </si>
  <si>
    <t>（四）审批备案把关不严，部分项目未开工建设。</t>
  </si>
  <si>
    <t xml:space="preserve">截至2016年末，有33个项目未开工建设，占已审批项目的9%。
</t>
  </si>
  <si>
    <t>济南、淄博、枣庄、东营、烟台、济宁、泰安、日照、德州、滨州、聊城、菏泽</t>
  </si>
  <si>
    <t>相关市县完善制度、成立工作机构，加强项目前期工作和建成后的管理，协调项目进行，采取出租、委托经营等措施进行整改，有206个项目正常运行取得效益，已取得收益1557万元，并按规定分配给贫困户；处理责任人4人，其中2人党纪处分。</t>
  </si>
  <si>
    <t>4个县规范资金使用和管理，收回违规使用的资金78.75万元，其余资金17.3万元用于扶贫项目；处理责任人13人，其中党纪政纪处分6人。</t>
  </si>
  <si>
    <t>12个县对建成后闲置的项目进行梳理，落实生产经营条件，采取承包、出租等方式整改，32个项目已正常运行，取得收益77.5万元，并按规定向贫困户分配收益。</t>
  </si>
  <si>
    <t>保障性安居工程已建成9996套，主体已完工10875套，盘活处置554套。
5496套正在建设，其中：淄川区706套、博山区272套、黄岛区1239套、市北区150套、烟台市375套、牟平区644套、济南市2110套；
452套因征收拆迁、债务纠纷、资金不足等原因尚未开工，其中：李沧区188套、市北区40套、招远市20套、枣庄市204套；
2220套企业公共租赁住房待退回中央和省级补助资金后退出公租房建设计划，其中：牡丹区662套、桓台县1380套、临淄区98套、冠县80套。</t>
  </si>
  <si>
    <r>
      <t>已落实安居工程税费减免政策，减免税费2492.17万元；烟台市棚户区改造项目应减免供配电设施配套费</t>
    </r>
    <r>
      <rPr>
        <sz val="12"/>
        <rFont val="宋体"/>
        <family val="0"/>
      </rPr>
      <t>874.68</t>
    </r>
    <r>
      <rPr>
        <sz val="12"/>
        <rFont val="宋体"/>
        <family val="0"/>
      </rPr>
      <t>万元，正在协调供电部门解决；其余</t>
    </r>
    <r>
      <rPr>
        <sz val="12"/>
        <rFont val="宋体"/>
        <family val="0"/>
      </rPr>
      <t>63.59</t>
    </r>
    <r>
      <rPr>
        <sz val="12"/>
        <rFont val="宋体"/>
        <family val="0"/>
      </rPr>
      <t>万元为上缴省财政的新型墙体材料专项基金，正在申请退还。</t>
    </r>
  </si>
  <si>
    <t>13个县加强对养老机构的督查，提升养老从业人员服务水平、落实优惠政策、改造养老院设施，增加入住率。12个县养老机构综合入住率达到50%以上；峄城区养老机构入住率尚未达到50%。</t>
  </si>
  <si>
    <t>聊城市的土地利用总体规划（2006-2020年）调整完善方案已经省政府批复，调整完善后，土地利用总体规划与城市总体规划进行衔接。东营市在土地利用总体规划调整完善中与城市总体规划做了衔接。东营市和聊城市相关部门按照山东省关于开展“多规合一”要求，布署空间发展规划编制工作，推进“多规合一”。东营市下发了《重点生态功能区产业准入负面清单编制实施办法》，要求省重点生态功能区所在县区开展产业准入负面清单编制研究，通过新一轮城市建设总体规划编制，推进多规融合工作。</t>
  </si>
  <si>
    <r>
      <t>聊城市政府组织市城市管理局、市水利局等部门对城区范围内的30家取水户进行了逐一梳理和排查，17家已关停自备井</t>
    </r>
    <r>
      <rPr>
        <sz val="12"/>
        <rFont val="宋体"/>
        <family val="0"/>
      </rPr>
      <t>，</t>
    </r>
    <r>
      <rPr>
        <sz val="12"/>
        <rFont val="宋体"/>
        <family val="0"/>
      </rPr>
      <t>其余13家待公共管网到达后关停自备井。</t>
    </r>
  </si>
  <si>
    <r>
      <t>聊城市水利局组织有关县进行了逐一核实，</t>
    </r>
    <r>
      <rPr>
        <sz val="12"/>
        <rFont val="宋体"/>
        <family val="0"/>
      </rPr>
      <t>23</t>
    </r>
    <r>
      <rPr>
        <sz val="12"/>
        <rFont val="宋体"/>
        <family val="0"/>
      </rPr>
      <t>家单位执行超计划累进加价征收水资源费，1</t>
    </r>
    <r>
      <rPr>
        <sz val="12"/>
        <rFont val="宋体"/>
        <family val="0"/>
      </rPr>
      <t>2</t>
    </r>
    <r>
      <rPr>
        <sz val="12"/>
        <rFont val="宋体"/>
        <family val="0"/>
      </rPr>
      <t>家应追缴的超计划累进加价征收水资源费213.57万元已征收入库，1家欠缴11.75万元已移交法院强制执行，3家企业已注销或倒闭无法追缴。</t>
    </r>
  </si>
  <si>
    <r>
      <t>9家企业补办或延续了取水许可手续；</t>
    </r>
    <r>
      <rPr>
        <sz val="12"/>
        <rFont val="宋体"/>
        <family val="0"/>
      </rPr>
      <t>4家企业已停止取水，取水许可证已注销。</t>
    </r>
  </si>
  <si>
    <r>
      <t>聊城市政府责成林业部门严格检查验收，按照省林业厅的要求，进行林地变更调查和森林资源动态监测。4.35万亩造林计划验收不合格或未实施的912.58万元中央造林补贴资金闲置问题，已验收合格7407亩，已发放造林补贴资金189.69万元，财政统筹整合使用资金72</t>
    </r>
    <r>
      <rPr>
        <sz val="12"/>
        <rFont val="宋体"/>
        <family val="0"/>
      </rPr>
      <t>2.89</t>
    </r>
    <r>
      <rPr>
        <sz val="12"/>
        <rFont val="宋体"/>
        <family val="0"/>
      </rPr>
      <t>万元。</t>
    </r>
  </si>
  <si>
    <t>省政府下发《关于确认聊城市土地利用总体规划（2006-2020年）修正完善成果的通知》。调整完善后，聊城市建设用地规模已不超规划建设用地目标。</t>
  </si>
  <si>
    <r>
      <t>聊城市和东营市对少征污水处理费、排污费等进行清理核实，催收补征4109.64万元，占少征数额的98.3%，其余71.18万元已下达补缴通知或待项目开工后按规定征收</t>
    </r>
    <r>
      <rPr>
        <sz val="12"/>
        <rFont val="宋体"/>
        <family val="0"/>
      </rPr>
      <t>。</t>
    </r>
  </si>
  <si>
    <r>
      <t>滞留在市、县财政部门的3.15亿元治理专项资金已完成整改。其中，拨付资金3.</t>
    </r>
    <r>
      <rPr>
        <sz val="12"/>
        <rFont val="宋体"/>
        <family val="0"/>
      </rPr>
      <t>1</t>
    </r>
    <r>
      <rPr>
        <sz val="12"/>
        <rFont val="宋体"/>
        <family val="0"/>
      </rPr>
      <t>亿元，收回资金500万元。</t>
    </r>
  </si>
  <si>
    <t>财政部、国土资源部、环境保护部出台《关于取消矿山地质环境治理恢复保证金建立矿山地质环境治理恢复基金的指导意见》（财建〔2017〕638号），根据该意见，已取消保证金制度，矿山企业不再新设保证金专户缴存保证金。
济宁、泰安、菏泽3市已返还保证金或转为治理费9.42亿元，其中济宁市8.61亿元、泰安市4213万元、菏泽市3925万元。其余结存资金待相关政策出台后按要求使用。</t>
  </si>
  <si>
    <t>东营、滨州等4个市本级和32个县已编制完成城市地下管线综合规划或地下综合管廊建设规划,其中4个市本级和23个县的地下管线综合规划已经政府批复；
费县、临港区、临邑等3个县综合管廊专项规划正在进一步完善；
周村区、淄川区、沂南等3个县正在编制综合管廊专项规划，力争在2018年完成规划编制和报批工作；
沂源县、诸城市因城市总体规划正在修编，修编完成后将以总体规划为依据开始编制综合管廊规划；
临淄区、郯城县暂未编制综合管廊专项规划。</t>
  </si>
  <si>
    <t>河口区、广饶等19个县已完成地下管线普查；坊子区、安丘等7个县正在进行地下管线普查工作；钢城区，成武等8个县计划2018年完成。</t>
  </si>
  <si>
    <r>
      <t>省发展改革委修订了《山东省区域战略推进专项资金管理办法》（鲁发改投资〔2017〕693号），加强资金管理，并对2016年专项资金使用管理情况开展监督检查，委托第三方中介机构开展资金绩效评价。区域战略推进资金（切块部分）已支出1</t>
    </r>
    <r>
      <rPr>
        <sz val="12"/>
        <rFont val="宋体"/>
        <family val="0"/>
      </rPr>
      <t>6.19</t>
    </r>
    <r>
      <rPr>
        <sz val="12"/>
        <rFont val="宋体"/>
        <family val="0"/>
      </rPr>
      <t>亿元，占下达计划的</t>
    </r>
    <r>
      <rPr>
        <sz val="12"/>
        <rFont val="宋体"/>
        <family val="0"/>
      </rPr>
      <t>83.5</t>
    </r>
    <r>
      <rPr>
        <sz val="12"/>
        <rFont val="宋体"/>
        <family val="0"/>
      </rPr>
      <t>%。对尚未支出资金，省发展改革委督促相关单位加快建设进度。</t>
    </r>
  </si>
  <si>
    <r>
      <t>滞留在市县财政部门的省级服务业发展引导资金已拨付到位7598万元，占滞留资金的89.3</t>
    </r>
    <r>
      <rPr>
        <sz val="12"/>
        <rFont val="宋体"/>
        <family val="0"/>
      </rPr>
      <t>%。对尚未拨付资金，按照项目进度或待项目评审后拨付。</t>
    </r>
  </si>
  <si>
    <r>
      <t>滞留在市县财政部门的区域战略推进资金已拨付4.81亿元，占滞留资金的97.</t>
    </r>
    <r>
      <rPr>
        <sz val="12"/>
        <rFont val="宋体"/>
        <family val="0"/>
      </rPr>
      <t>1</t>
    </r>
    <r>
      <rPr>
        <sz val="12"/>
        <rFont val="宋体"/>
        <family val="0"/>
      </rPr>
      <t>%；预算内基建资金已拨付8610万元，占滞留资金的97.1</t>
    </r>
    <r>
      <rPr>
        <sz val="12"/>
        <rFont val="宋体"/>
        <family val="0"/>
      </rPr>
      <t>%。对尚未拨付资金，按照项目进度或待项目评审后拨付。</t>
    </r>
  </si>
  <si>
    <t>河口区、广饶等24个县已完成管线综合信息系统建设；济宁经开区、兖州等9个县地下管线综合信息管理系统正在建设；东明、成武等10个县信息管理系统建设已列入2018年重点工作计划。</t>
  </si>
  <si>
    <t>36个地下管线项目已开工，5个项目按照规划调整取消；7个地下管线项目因拆迁等原因尚未开工，其中3个项目计划2018年开工，4个项目将根据拆迁进度及道路建设情况跟进。</t>
  </si>
  <si>
    <t>91个地下管线项目已完工，21个项目将根据拆迁进度、道路改造和资金到位情况推进，7个项目正在施工。</t>
  </si>
  <si>
    <t>10个市均编制了城市排水系统雨污分流改造方案。济南、淄博等9市按照实施方案要求，已完成雨污分流改造359.6公里；其余1706.63公里的改造任务，按照省政府《关于贯彻落实国发〔2013〕36号文件进一步加强城市基础设施建设的实施意见》（鲁政发〔2014〕13号）和各市实施方案要求，于2020年底前完成。</t>
  </si>
  <si>
    <t>101个污水处理厂已实现再生水有效利用，再生水主要用于工业企业、城市绿化、道路清扫、景观环境、湿地环境等。14个未实现再生水利用的城市污水处理厂，将按照“落实需求、发展用户、经济合理、分质供水”的原则，合理确定再生水利用设施的建设规模、水质目标和工艺路线，防止设施建成后闲置浪费。</t>
  </si>
  <si>
    <t>6个市按照《“十三五”山东省城镇污水处理及再生利用设施建设规划》，加快推进污水处理设施扩建和升级改造工程。
济宁、泰安、威海、莱芜、菏泽5市的8个污水处理厂已完成扩建改造。淄博市光大水务一分厂已确定选址，正在进行工艺对比试验等前期准备工作，预计2020年完成。</t>
  </si>
  <si>
    <t>山东清沂山石化科技有限公司积极落实征迁资金，当地政府正在协调推进解决拆迁问题；
郓城煤矿已落实建设资金2000万元，完成铁路专用线占地范围内煤矸石清理等工作。</t>
  </si>
  <si>
    <r>
      <t>济青高铁，</t>
    </r>
    <r>
      <rPr>
        <sz val="12"/>
        <rFont val="宋体"/>
        <family val="0"/>
      </rPr>
      <t>2017</t>
    </r>
    <r>
      <rPr>
        <sz val="12"/>
        <rFont val="宋体"/>
        <family val="0"/>
      </rPr>
      <t>年底完成沿线</t>
    </r>
    <r>
      <rPr>
        <sz val="12"/>
        <rFont val="宋体"/>
        <family val="0"/>
      </rPr>
      <t>39</t>
    </r>
    <r>
      <rPr>
        <sz val="12"/>
        <rFont val="宋体"/>
        <family val="0"/>
      </rPr>
      <t>户居民拆迁工作；
青连铁路，</t>
    </r>
    <r>
      <rPr>
        <sz val="12"/>
        <rFont val="宋体"/>
        <family val="0"/>
      </rPr>
      <t>2017年6月底完成日照市境内8家企业和79户居民拆迁工作，2017年底完成青岛市境内8家企业和78户居民拆迁工作。</t>
    </r>
  </si>
  <si>
    <t>省国资委制定省管企业境外投资监督管理办法和省属企业境外资产监督管理办法等，规范企业境外投资行为，强化投资风险防控。省管企业从健全内部控制制度和流程体系入手，完善投资管理责任链及决策流程，提升境外项目投资决策运营质量和盈利水平。对不符合企业转型升级发展方向或超出企业承受能力的项目，通过引进战略投资者、上市融资和转让退出等措施，分散风险、盘活存量、减少损失。</t>
  </si>
  <si>
    <t xml:space="preserve">济南昭华投资中心等7只基金已实现资金募集；山东体创嘉誉体育基金、山东东安汇盈基础设施投资基金2只基金已经寻找到新的出资人和优质投资项目；山东建广达岳股权投资基金等6只引导基金已决定退出；日照市财金大湘高端制造产业发展基金已注销。
</t>
  </si>
  <si>
    <t>青岛市商贸业引导基金等9只政府引导基金已运作成立子基金；
其余8只政府引导基金正采取完善基金设立方案、落实出资人等措施进行整改，分别为：济南槐荫财金投资有限责任公司、费县产业引导基金、临沂高新区产业引导基金、临沂临港区产业引导基金、淄博市现代农业产业发展引导基金、淄博市产业投资引导基金、淄博市城镇化建设引导基金、淄博市文化旅游发展引导基金。</t>
  </si>
  <si>
    <t>山东省鲁信资本市场发展股权投资基金、济南昭华投资中心等13只参股子基金已完成工商注册工作；其余5只子基金的引导基金已全部收回并统筹使用。</t>
  </si>
  <si>
    <t>已向参股基金出资12.14亿元，财政部门收回16.76亿元，收回至引导基金托管账户13.26亿元，德州、临沂2市根据《山东省新旧动能转换基金管理办法》，参股省级新旧动能转换母基金，认缴市级出资14.73亿元。</t>
  </si>
  <si>
    <t>相关市采取措施进行整改，收回资金8.08亿元，其中，烟台7亿元、日照0.58亿元、淄博0.31亿元、潍坊0.19亿元；其余资金采取置换、股权投资等方式进行整改。</t>
  </si>
  <si>
    <t>省财政厅会同省文物局对现行管理办法进行了修订，明确各级管理责任，加大责任追究力度，对提供虚假材料、截留、挤占、挪用专项资金、违规转拨资金、擅自变更补助范围和支出内容等问题，给予约谈警示、通报批评、停止拨款、暂停核批新项目、收回专项资金等处理，并依照国家有关规定追究项目单位责任。结合预算执行和存量资金管理工作，对绩效评价中问题严重的项目单位进行了重点督导，并压减其2017年补助资金。</t>
  </si>
  <si>
    <t>2个部门和5个二三级单位已追缴房产租赁收入1370.05万元，省水利厅机关服务中心应收未收的租赁收入172.9万元已向济南仲裁委员会提交仲裁。</t>
  </si>
  <si>
    <r>
      <t>相关部门单位通过修订完善制度办法等措施，规范预算编报，加强预算执行管理。</t>
    </r>
    <r>
      <rPr>
        <sz val="12"/>
        <color indexed="10"/>
        <rFont val="宋体"/>
        <family val="0"/>
      </rPr>
      <t>省信访局项目资金60万元已支出，省统计局将结余资金550万元上缴省财政。</t>
    </r>
  </si>
  <si>
    <t>2个部门和8个二级单位违规发放的津贴补贴107.25万元，审计期间已全部收回。</t>
  </si>
  <si>
    <t>2个二级单位违规垫付应由职工承担的物业费12.12万元，已全部收回。</t>
  </si>
  <si>
    <t>317家养老机构中，268家已完成整改（其中办理许可证145家、关停118家、办理民办非企业单位登记5家），其余的49家正在进行整改。</t>
  </si>
  <si>
    <t>省计量科学研究院等3个单位印发《关于规范公务接待公函有关事项的通知》等制度，严格审批程序，规范公务接待管理；省住房城乡建设厅机关服务中心和省植物保护总站对责任人员进行约谈、诫勉等处理，退还资金1.74万元。</t>
  </si>
  <si>
    <t>3个部门和12个二级单位对问题产生原因进行了梳理，对相关责任单位和责任人进行约谈、调离岗位等处理，退还资金0.8万元，退回下属企业车辆30部。</t>
  </si>
  <si>
    <t>（一）领导干部自然资源资产离任审计试点情况</t>
  </si>
  <si>
    <t>部分子基金运作缓慢</t>
  </si>
  <si>
    <t>十一、政府引导基金运营管理审计调查情况</t>
  </si>
  <si>
    <t>高青、沂源、莱阳、兰陵、夏津、庆云、宁津、鄄城、无棣、平邑、蒙阴等11个县已对相关数据进行调整；冠县、阳谷、惠民、阳信等4个县，加强财务人员业务培训，做到决算数据与账面数据统一。</t>
  </si>
  <si>
    <t>高青、冠县、阳谷等3个县已于2017年编制国有资本经营预算，并进行了公开；栖霞、郯城、夏津、宁津、阳信等5个县，从2018年起编制国有资本经营预算。</t>
  </si>
  <si>
    <t>平邑、无棣2个县已将公共预算分解下达到各预算部门，公共预算代编规模已降低；商河等5个县在编制2018年部门预算时，加强各部门项目支出规划论证，合理预测一般公共预算收入，将已明确的基本支出和项目支出全部编入部门预算，减少代编规模。</t>
  </si>
  <si>
    <t>省交通运输厅责成各级交通部门对工程补助资金及质保金及时拨付到相关单位，滞留的资金已拨付3789.32万元；省委宣传部加强项目监管，结合宣传文化发展专项资金项目的绩效评价情况，规范资金管理使用；省教育厅进行现场调研，约谈了问题突出的单位主要负责人，2434万元专项资金投入使用；省水利厅对变更的项目进行备案，对水文信息监控不畅问题进行了整改；省地税局对有关制度办法进行了修订完善。</t>
  </si>
  <si>
    <t>相关市县完善制度、成立工作机构，加强项目前期工作和建成后的管理，采取出租、委托经营等措施进行整改，有206个项目正常运行取得效益，已取得收益1557万元，并按规定分配给贫困户；处理责任人4人，其中2人党纪处分。</t>
  </si>
  <si>
    <t>12个县对建成后闲置的项目进行梳理，落实生产经营条件，采取承包、出租等方式整改，32个项目已正常运行，取得收益77.5万元，并按规定向贫困户分配。</t>
  </si>
  <si>
    <t>保障性安居工程已建成9996套，主体已完工10875套，盘活处置554套；
5496套正在建设，其中：淄川区706套、博山区272套、黄岛区1239套、市北区150套、烟台市375套、牟平区644套、济南市2110套；
452套因征收拆迁、债务纠纷、资金不足等原因尚未开工，其中：李沧区188套、市北区40套、招远市20套、枣庄市204套；
2220套企业公共租赁住房待退回中央和省级补助资金后退出公租房建设计划，其中：牡丹区662套、桓台县1380套、临淄区98套、冠县80套。</t>
  </si>
  <si>
    <t>13个县加强对养老机构的督查，提升养老从业人员服务水平、落实优惠政策、改造养老院设施，增加入住率。12个县养老机构综合入住率达到50%以上，峄城区养老机构入住率尚未达到50%。</t>
  </si>
  <si>
    <t>省政府下发《关于确认聊城市土地利用总体规划（2006-2020年）修正完善成果的通知》。调整完善后，聊城市建设用地规模不超规划建设用地目标。</t>
  </si>
  <si>
    <t>财政部、国土资源部、环境保护部出台《关于取消矿山地质环境治理恢复保证金建立矿山地质环境治理恢复基金的指导意见》（财建〔2017〕638号），取消保证金制度，矿山企业不再新设保证金专户缴存保证金。
济宁、泰安、菏泽3市已返还保证金或转为治理费9.42亿元，其中济宁市8.61亿元、泰安市4213万元、菏泽市3925万元；其余结存资金待相关政策出台后按要求使用。</t>
  </si>
  <si>
    <t>河口区、广饶等19个县已完成地下管线普查；坊子区、安丘等7个县正在进行地下管线普查工作；钢城区、成武等8个县计划2018年完成。</t>
  </si>
  <si>
    <r>
      <t>91个地下管线项目已完工，</t>
    </r>
    <r>
      <rPr>
        <sz val="12"/>
        <rFont val="宋体"/>
        <family val="0"/>
      </rPr>
      <t>7</t>
    </r>
    <r>
      <rPr>
        <sz val="12"/>
        <rFont val="宋体"/>
        <family val="0"/>
      </rPr>
      <t>个项目正在施工，21个项目将根据拆迁进度、道路改造和资金到位情况推进。</t>
    </r>
  </si>
  <si>
    <t>青岛市商贸业引导基金等9只政府引导基金已运作成立子基金；其余8只政府引导基金正采取完善基金设立方案、落实出资人等措施进行整改，分别为：济南槐荫财金投资有限责任公司、费县产业引导基金、临沂高新区产业引导基金、临沂临港区产业引导基金、淄博市现代农业产业发展引导基金、淄博市产业投资引导基金、淄博市城镇化建设引导基金、淄博市文化旅游发展引导基金。</t>
  </si>
  <si>
    <t>33个未开工项目已全部开工。其中，东营天然柳林停车场生态改造提升等8个项目已完工。</t>
  </si>
  <si>
    <t>三、县级现代预算管理制度改革审计调查情况。</t>
  </si>
  <si>
    <t>（一）改革措施落实不到位。</t>
  </si>
  <si>
    <t>12个县公开的政府预算不细化。</t>
  </si>
  <si>
    <t>4个县304个部门单位预算公开不及时。</t>
  </si>
  <si>
    <t>15个县51个部门单位公开的决算数据与账面数据不一致。</t>
  </si>
  <si>
    <t>8个县未编制国有资本经营预算。</t>
  </si>
  <si>
    <t>高青县、栖霞市、郯城县、夏津县、宁津县、冠县、阳谷县、阳信县</t>
  </si>
  <si>
    <t>高青、冠县、阳谷等3个县已于2017年编制国有资本经营预算，并进行了公开。栖霞、郯城、夏津、宁津、阳信等5个县，从2018年起编制国有资本经营预算。</t>
  </si>
  <si>
    <t>16个县423个部门未编制政府采购预算。</t>
  </si>
  <si>
    <t>莱阳市、临朐县、郯城县、兰陵县、蒙阴县、夏津县、平原县、莘县、阳谷县、惠民县、阳信县、无棣县、曹县、鄄城县、单县、郓城县</t>
  </si>
  <si>
    <t>7个县一般公共预算代编规模超过30%。</t>
  </si>
  <si>
    <t>商河县、平阴县、利津县、平邑县、夏津县、惠民县、无棣县</t>
  </si>
  <si>
    <t>6个县政府性基金预算全部为代编预算。</t>
  </si>
  <si>
    <t>莱阳市、兰陵县、夏津县、惠民县、阳信县、单县</t>
  </si>
  <si>
    <t>6个县结合2018年预算编制工作，细化基金预算，压减代编预算。</t>
  </si>
  <si>
    <t>16个县未严格执行国库集中支付制度，仍以实拨方式向部门单位拨付财政资金128.05亿元。</t>
  </si>
  <si>
    <t>商河县、沂源县、垦利县、栖霞市、郯城县、兰陵县、庆云县、宁津县、平原县、冠县、阳信县、无棣县、单县、曹县、鄄城县、郓城县</t>
  </si>
  <si>
    <t>16个县已将所有预算单位全部纳入国库集中支付范围，取消对预算单位的实拨资金，从严控制对非预算单位的拨款。</t>
  </si>
  <si>
    <t>（二）预算绩效管理有待加强。</t>
  </si>
  <si>
    <t>19个县的427个项目未编制绩效目标，涉及资金57.28亿元，分别占应编制项目数和资金额的45%、35%。</t>
  </si>
  <si>
    <t>商河县、平阴县、利津县、垦利县、莱阳市、栖霞市、夏津县、平原县、平邑县、兰陵县、莘县、冠县、阳谷县、东阿县、阳信县、无棣县、曹县、鄄城县、郓城县</t>
  </si>
  <si>
    <t>19个县在编制2018年预算时，对200万元以上的投资发展类项目全部编制绩效目标，提高绩效目标编制质量。</t>
  </si>
  <si>
    <t>23个县的575个项目未进行绩效评价，涉及项目资金82.3亿元，分别占应评价项目数和资金额的60%、51%。</t>
  </si>
  <si>
    <t>商河县、平阴县、利津县、垦利县、莱阳市、栖霞市、临朐县、金乡县、梁山县、荣成市、平邑县、兰陵县、蒙阴县、夏津县、莘县、冠县、阳谷县、东阿县、无棣县、阳信县、曹县、鄄城县、郓城县</t>
  </si>
  <si>
    <t>23个县加大重点项目绩效评价力度，重点对200万元以上的项目和部分民生类重大项目实施绩效评价，并引进第三方中介机构独立评价。</t>
  </si>
  <si>
    <t>（三）财政资金管理存在风险隐患。</t>
  </si>
  <si>
    <t>7个县的暂付款规模不减反增，比2015年增加5.53亿元。</t>
  </si>
  <si>
    <t>平阴县、沂源县、泗水县、平邑县、东阿县、鄄城县、单县</t>
  </si>
  <si>
    <t>7个县加大清理财政暂付款力度，已收回或压减暂付款6.38亿元。</t>
  </si>
  <si>
    <t>9个县出借财政专户资金4.84亿元，有些长期未收回，存在损失风险。</t>
  </si>
  <si>
    <t>郯城县、平邑县、兰陵县、夏津县、庆云县、冠县、宁津县、惠民县、单县</t>
  </si>
  <si>
    <t>四、税收征管审计情况。</t>
  </si>
  <si>
    <t>税收预征管理存在薄弱环节。</t>
  </si>
  <si>
    <t>5个县对房地产等行业税收预征管理存在薄弱环节，少预征15个纳税单位企业所得税、土地增值税1.35亿元，影响了税款均衡入库。</t>
  </si>
  <si>
    <t>滕州市、博兴县、寿光市、兖州市、滨城区</t>
  </si>
  <si>
    <t>相关税务机关已将税款1.35亿元征收入库。</t>
  </si>
  <si>
    <t>少征收税款。</t>
  </si>
  <si>
    <t>3个县对代扣代缴义务人管理不到位，造成部分扣缴义务人未正确履行扣缴义务，少征个人所得税4941.46万元。</t>
  </si>
  <si>
    <t>滕州市、滨城区、博兴县</t>
  </si>
  <si>
    <t>相关税务机关已将个人所得税4941.46万元征收入库。</t>
  </si>
  <si>
    <t>6个县少征城镇土地使用税、房产税等6814.95万元。</t>
  </si>
  <si>
    <t>滕州市、博兴县、寿光市、兖州市、滨城区、邹城市</t>
  </si>
  <si>
    <t>多征收税款。</t>
  </si>
  <si>
    <t>3个县多征收9个纳税单位城镇土地使用税、耕地占用税等税款1532.04万元。</t>
  </si>
  <si>
    <t>博兴县、寿光市、兖州市</t>
  </si>
  <si>
    <t>相关税务机关已将多征收税款1532.04万元办理抵退。</t>
  </si>
  <si>
    <t>少计收滞纳金。</t>
  </si>
  <si>
    <t>2个县对补征以前年度税款2.56亿元，未合理确定税款归属期，影响税款滞纳金的准确计算和征缴。</t>
  </si>
  <si>
    <t>邹城市、滨城区</t>
  </si>
  <si>
    <t>相关税务机关已确定税款归属期，并将税款滞纳金7722.43万元征收入库。</t>
  </si>
  <si>
    <t>五、部门预算执行审计情况。</t>
  </si>
  <si>
    <t>（一）少数部门单位预决算编制不规范。</t>
  </si>
  <si>
    <t>7个部门和2个二级单位部分收支未编入年初预算，涉及金额1.4亿元。</t>
  </si>
  <si>
    <t>省教育厅、省交通运输厅、省交通运输厅信息中心、省司法厅、山东司法警官职业学院、共青团山东省委、省委宣传部、省质监局、省侨办</t>
  </si>
  <si>
    <t>7个部门和6个二级单位决算草案编报不真实、不完整，涉及金额1.16亿元。</t>
  </si>
  <si>
    <t>省计量科学研究院、省产品质量检验研究院、省物探院、八〇一水文队、省侨办、省台办、共青团山东省委、省委宣传部、省交通运输厅、省委高校工委、省地税局、省交通运输厅结算中心、烟台船舶检验局</t>
  </si>
  <si>
    <t>（二）有的部门单位预算执行不严格。</t>
  </si>
  <si>
    <t>项目资金结余过大，预算执行率低于50%，共涉及4个部门和1个二级单位的16个支出项目，金额5525.47万元，其中5个项目安排预算1279.8万元，执行率为零。</t>
  </si>
  <si>
    <t>省统计局、省地税局、省水利厅、省考试院、省信访局</t>
  </si>
  <si>
    <t>3个部门和1个二级单位，将资金转移到下属及关联单位或往来款核算，虚列支出1.62亿元。</t>
  </si>
  <si>
    <t>省交通科学研究院、共青团山东省委、省委宣传部、省水利厅</t>
  </si>
  <si>
    <t>3个部门和1个二级单位采取措施加强对非预算单位拨款的管理和项目资金支付情况的调度，据实编报财务决算草案。</t>
  </si>
  <si>
    <t>（三）有些部门单位未按规定实行政府采购和政府购买服务。</t>
  </si>
  <si>
    <t>4个部门和9个二级单位未严格执行政府采购法和政府购买服务相关规定，通过自行采购、指定服务等方式购买商品或服务，涉及金额1.67亿元。</t>
  </si>
  <si>
    <t>山东司法警官职业学院、省台办、省委宣传部、省质监局、省质量技术监督局稽查局、省质量技术监督局信息中心、省标准化研究院、省产品质量检验研究院、省计量科学研究院、省质量技术监督教育培训中心、省特种设备检验研究院、省质量技术审查评价中心、省教育厅</t>
  </si>
  <si>
    <t>（四）贯彻落实中央八项规定精神仍不到位。</t>
  </si>
  <si>
    <t>有5个二三级预算单位向所属企业转嫁招待费，超预算、无公函接待等，涉及金额8.8万元。</t>
  </si>
  <si>
    <t>济南铁路运输法院、省植物保护总站、青岛市水文局、省计量科学研究院、省住房城乡建设厅机关服务中心</t>
  </si>
  <si>
    <t>3个部门和12个二级单位车辆“过度”维修保养、违规占用下属企业车辆等，涉及金额20.83万元。</t>
  </si>
  <si>
    <t>省农业厅、省林业厅、省农药检定所、省人民防空指挥信息保障中心、省体育中心、省农业科学院畜牧兽医研究所、省林木种质资源中心、省建设信息中心、省软科学办公室、省动物疫病预防与控制中心、省政法委、省防汛抗旱物资储备中心、第一地质大队、八〇一水文队、省物探院</t>
  </si>
  <si>
    <t>18个部门和31个二级单位在会议费中列支招待费，在非定点饭店召开会议等，涉及金额221.84万元。</t>
  </si>
  <si>
    <t>省地矿局、共青团山东省委、省城市燃气安全检查监督站、省建设执业资格注册中心、省海洋与渔业监督监察总队、山东美术馆、省食品药品监管局、省交通科学研究院、省煤矿安全生产调度指挥中心、省委讲师团、省新闻出版广电局、省农药检定所、省政法委、省煤炭工业局、省司法厅、省法律援助中心、省体育产业发展中心、省体育局、省地税局、省委宣传部、省统计局、省道路运输管理局、青岛船舶检验局、省交通运输厅基本建设工程质量监督站、省交通运输厅京杭办、省葡萄研究院、省农业科学院农产品研究所、省农业科学院畜牧兽医研究所、省农业科学院奶牛研究中心、省农业可持续发展研究所、省农业科学院科技信息研究所、省农业科学院玉米研究所、省农业科学院家资源与环境研究所、省林业科学研究院、省林木种苗和花卉站、省工程建设标准定额站、省软科学办公室、省兽药质量检验所、省淡水渔业研究院、省食品药品检验研究院、省医疗器械产品质量检验中心、省图书馆、省人防办、省林业厅、省民政厅、省住房城乡建设厅、省畜牧兽医局、省海洋与渔业厅、省农机局</t>
  </si>
  <si>
    <t>有2个部门和8个二级单位违规发放津贴补贴107.25万元。</t>
  </si>
  <si>
    <t>省地矿局、省地矿局机关服务中心、济南铁路运输法院、省环境监测中心站、省企业技术进步促进中心、省煤炭工业局、省农药检定所、省人工影响天气办公室、省文物考古研究所、省新闻出版广电局机关服务中心</t>
  </si>
  <si>
    <t>2个二级单位违规垫付应由职工承担的物业费等12.12万元。</t>
  </si>
  <si>
    <t>省质监局机关服务中心、省产品质量检验研究院</t>
  </si>
  <si>
    <t>有10个部门和6个二级单位的20名公职人员，将执业资格证书挂靠企业，领取报酬或造成重复参保，涉及金额260.66万元。</t>
  </si>
  <si>
    <t>省住房城乡建设厅、省建筑施工安全监督站、省城市燃气安全检查监督站、省新闻出版广电局、省人力资源社会保障厅、省人防办、省人防定额与质量监督站、省公共资源交易中心、省环境保护厅、省辐射环境管理站、省科学技术协会、省机关事务局、省直机关住宅发展中心、省预算评审中心、省煤炭工业局、省地矿局</t>
  </si>
  <si>
    <t>（五）国有资产管理有待加强。</t>
  </si>
  <si>
    <t>4个部门和2个二级单位违规出租办公用房8551.8平方米，涉及金额325.06万元。</t>
  </si>
  <si>
    <t>省住房城乡建设厅、省环保厅机关服务中心、省科技厅、省海洋与渔业厅、省农机局、省美术馆</t>
  </si>
  <si>
    <t>1个部门和5个二三级单位未经审批出租房产1.68万平方米，涉及金额508.83万元。</t>
  </si>
  <si>
    <t>省畜牧兽医局、省教育技术装备服务中心、山东司法警官职业学院、省青少年活动中心、省质监局机关服务中心、青岛市水文局</t>
  </si>
  <si>
    <t>1个部门和6个二级单位违规维修改造办公用房，涉及金额632.2万元。</t>
  </si>
  <si>
    <t>省高级人民法院、省青少年活动中心、省水下考古研究中心、省文物保护修复中心、省新闻出版广电局机关服务中心、省新闻出版广电局出版产品质量检测中心、省海洋与渔业监督监察总队</t>
  </si>
  <si>
    <t>5个部门未按规定将房产租赁收入551.39万元上缴国库。</t>
  </si>
  <si>
    <t>省住房城乡建设厅、省水利厅、省海洋与渔业厅、省农机局、省煤炭工业局</t>
  </si>
  <si>
    <t>省财政厅印发《关于编制2018年省级部门预算和2018-2020年部门中期财政规划的通知》（鲁财预〔2017〕47号），结合编制2018年省级预算，督促各部门前移项目论证等基础工作，合理预计中央资金规模，提高年初预算到位率，解决预算批复率低的问题。</t>
  </si>
  <si>
    <t>省财政厅结合2018年省级预算编制，督促各部门提高年初预算到位率，为加快转移支付预算分配进度创造条件。对省级项目库管理系统进行了重新开发设计，自2018年起，省级部门项目支出预算申请、评审、批复等财政业务将全部依托项目库开展。各部门单位所有申请预算的项目，须全部通过项目库申报，未入库项目一律不安排预算。</t>
  </si>
  <si>
    <t>2017年，对27个支出项目采取暂不安排预算或少安排预算、收回存量资金、加快支出进度等措施，督促相关部门单位提高预算执行效率，其中对2015年安排的项目结转资金全部收回统筹使用。为避免资金闲置沉淀，根据鲁财预〔2017〕47号文件要求，加强部门预算与存量资金的统筹衔接，加大部门存量资金清理盘活力度。对2017年分配进度慢、年底结转规模较大的资金，及时调整使用方向，优先用于2018年的硬性必保支出。对整体支出进度慢、存量资金规模大的部门，督促其主动压减2018年预算规模，减少资金沉淀。同时，加大省级部门事业基金、专用基金盘活力度，统筹用于急需的必要支出，行政机关、参公单位以及财政全额保障的公益一类事业单位两项可盘活基金，力争于两年内全部消化完毕。</t>
  </si>
  <si>
    <r>
      <t>结转结余的18.48亿元资金，</t>
    </r>
    <r>
      <rPr>
        <sz val="12"/>
        <rFont val="宋体"/>
        <family val="0"/>
      </rPr>
      <t>2017年</t>
    </r>
    <r>
      <rPr>
        <sz val="12"/>
        <rFont val="宋体"/>
        <family val="0"/>
      </rPr>
      <t>已支出17.2亿元，其余1.28亿元主要是正在履行政府采购程序的资金。同时，加大省级部门事业基金、专用基金盘活力度，统筹用于急需的必要支出。采取提高年初预算到位率、定期通报部门支出进度、加快预算执行进度等措施，逐步解决年底追加和结转问题。</t>
    </r>
  </si>
  <si>
    <t>省财政厅已将应纳入预算管理的3.12亿元全部调入一般公共预算。同时，印发《转发&lt;财政部关于全面落实地方财政专户清理整顿工作有关事宜的通知&gt;的通知》（鲁财库〔2017〕50号），对财政专户清理整顿工作开展了“回头看”，进一步加强财政专户管理，健全长效机制。</t>
  </si>
  <si>
    <t>省财政厅印发《关于做好审计发现房产管理有关问题整改工作的通知》（鲁财资函〔2017〕10号），要求各单位按照有关规定进行整改。245处房产已入账或进行评估，其余房产主要由于产权不清晰暂时无法入账，待理清产权后完成入账。</t>
  </si>
  <si>
    <r>
      <t>2017年，服务业发展引导资金下达投资计划2.06亿元，已于1至8月份全部下达；区域战略推进资金（重大事项部分）下达投资计划19.6亿元，其中第一、二季度下达13.9亿元，占7</t>
    </r>
    <r>
      <rPr>
        <sz val="12"/>
        <rFont val="宋体"/>
        <family val="0"/>
      </rPr>
      <t>1</t>
    </r>
    <r>
      <rPr>
        <sz val="12"/>
        <rFont val="宋体"/>
        <family val="0"/>
      </rPr>
      <t>%，较上年提高24%，第三、四季度下达5.69亿元，占29%。</t>
    </r>
  </si>
  <si>
    <t>服务业发展引导资金已支出12758万元，占投资计划的88.2%。对尚未支出资金，省发展改革委督促相关单位加快建设进度。</t>
  </si>
  <si>
    <t>4个县采取约谈相关部门财务负责人等措施，督促304个部门单位严格按规定时限公开本部门预算。</t>
  </si>
  <si>
    <t>高青、沂源、莱阳、兰陵、夏津、庆云、宁津、鄄城、无棣、平邑、蒙阴等11个县已对相关数据进行调整。冠县、阳谷、惠民、阳信等4个县，加强财务人员业务培训，做到决算数据与账面数据统一。</t>
  </si>
  <si>
    <t>一、省级财政管理审计情况</t>
  </si>
  <si>
    <t>（一）省本级决算草案编制方面</t>
  </si>
  <si>
    <t>（二）预算编报批复方面</t>
  </si>
  <si>
    <t>一、省级财政管理审计情况</t>
  </si>
  <si>
    <t>（三）财政管理方面</t>
  </si>
  <si>
    <t>（一）资金计划下达时间晚</t>
  </si>
  <si>
    <t>（二）项目备案批复与资金下达脱节</t>
  </si>
  <si>
    <t>二、省发展改革委参与预算资金分配管理审计情况</t>
  </si>
  <si>
    <t>（三）部分资金未能及时有效使用</t>
  </si>
  <si>
    <t>（四）审批备案把关不严，部分项目未开工建设</t>
  </si>
  <si>
    <t>二、省发展改革委参与预算资金分配管理审计情况</t>
  </si>
  <si>
    <t>（一）改革措施落实不到位</t>
  </si>
  <si>
    <t>三、县级现代预算管理制度改革审计调查情况</t>
  </si>
  <si>
    <t>（二）预算绩效管理有待加强</t>
  </si>
  <si>
    <t>（三）财政资金管理存在风险隐患</t>
  </si>
  <si>
    <t>税收预征管理存在薄弱环节</t>
  </si>
  <si>
    <t>四、税收征管审计情况</t>
  </si>
  <si>
    <t>少征收税款</t>
  </si>
  <si>
    <t>多征收税款</t>
  </si>
  <si>
    <t>少计收滞纳金</t>
  </si>
  <si>
    <t>（一）少数部门单位预决算编制不规范</t>
  </si>
  <si>
    <t>五、部门预算执行审计情况</t>
  </si>
  <si>
    <t>（二）有的部门单位预算执行不严格</t>
  </si>
  <si>
    <t>（三）有些部门单位未按规定实行政府采购和政府购买服务</t>
  </si>
  <si>
    <t>五、部门预算执行审计情况</t>
  </si>
  <si>
    <t>（四）贯彻落实中央八项规定精神仍不到位</t>
  </si>
  <si>
    <t>（五）国有资产管理有待加强</t>
  </si>
  <si>
    <t>（一）部分项目论证评审工作未有效开展</t>
  </si>
  <si>
    <t>（二）项目库建设推进缓慢</t>
  </si>
  <si>
    <t>六、部门预算绩效管理审计调查情况</t>
  </si>
  <si>
    <t>（三）绩效目标管理不严格</t>
  </si>
  <si>
    <t>（四）项目监管不到位</t>
  </si>
  <si>
    <t>六、部门预算绩效管理审计调查情况</t>
  </si>
  <si>
    <t>（一）精准扶贫政策落实及资金管理使用专项审计情况</t>
  </si>
  <si>
    <t>七、民生项目和工程审计情况</t>
  </si>
  <si>
    <t>（一）精准扶贫政策落实及资金管理使用专项审计情况</t>
  </si>
  <si>
    <t>（二）保障性安居工程跟踪审计情况</t>
  </si>
  <si>
    <t>（三）养老服务业政策落实跟踪审计情况</t>
  </si>
  <si>
    <t>（一）领导干部自然资源资产离任审计试点情况</t>
  </si>
  <si>
    <t>八、资源环境审计情况</t>
  </si>
  <si>
    <t>八、资源环境审计情况</t>
  </si>
  <si>
    <t>（二）采煤塌陷地综合治理绩效审计调查情况</t>
  </si>
  <si>
    <t>（一）城市地下管线基础设施建设审计情况</t>
  </si>
  <si>
    <t>九、基础设施建设审计情况</t>
  </si>
  <si>
    <t>（一）城市地下管线基础设施建设审计情况</t>
  </si>
  <si>
    <t>九、基础设施建设审计情况</t>
  </si>
  <si>
    <t>（二）城市污水处理绩效审计调查情况</t>
  </si>
  <si>
    <t>（三）加快地方铁路建设政策落实跟踪审计情况</t>
  </si>
  <si>
    <t>十、境外资产审计情况</t>
  </si>
  <si>
    <t>十一、政府引导基金运营管理审计调查情况</t>
  </si>
  <si>
    <t>16个县要求预算单位在编制2018年预算时编制政府采购预算，避免无预算采购。</t>
  </si>
  <si>
    <t>平邑、无棣2个县已将公共预算分解下达到各预算部门，公共预算代编规模已降低。商河等5个县在编制2018年部门预算时，加强各部门项目支出规划论证，合理预测一般公共预算收入，将已明确的基本支出和项目支出全部编入部门预算，减少代编规模。</t>
  </si>
  <si>
    <t>已补征入库税款6345.14万元。其余税款469.81万元未征收到位，因企业经营困难等原因，相关税务机关已采取强制执行措施，但由于债务问题，土地、房产及生产设备已抵押或被法院查封，企业无财产可供强制执行。</t>
  </si>
  <si>
    <t>7个部门和2个二级单位采取措施加强预算管理，通过补记收入或调整结转结余等方式将资金纳入预算管理。</t>
  </si>
  <si>
    <t>7个部门和6个二级单位采取措施提高决算草案编报的真实性和完整性，通过上缴财政结余资金、补记收支等方式将资金纳入预算管理。</t>
  </si>
  <si>
    <t>4个部门和9个二级单位进一步规范政府采购业务，严格按照政府采购要求和目录执行。</t>
  </si>
  <si>
    <t>18个部门和31个二级单位修订、完善相关制度办法19项，加强业务培训，严格规范会议费、招待费等支出；省体育局等3个部门和3个二级单位追回相关费用13.83万元。</t>
  </si>
  <si>
    <t>2个部门和8个二级单位违规发放津贴补贴107.25万元。</t>
  </si>
  <si>
    <t>10个部门和6个二级单位的20名公职人员，将执业资格证书挂靠企业，领取报酬或造成重复参保，涉及金额260.66万元。</t>
  </si>
  <si>
    <t>20名公职人员将执业资格证书挂靠企业问题已全部纠正，收缴违规所得224.64万元，相关人员受到党内警告、行政警告等处理，有关部门对重复参加保险问题进行了处理。</t>
  </si>
  <si>
    <t>省住房城乡建设厅收取的房租16.87万元已上缴省国库；省农机局已解除租赁合同并收回办公用房；省海洋与渔业厅、省美术馆将在合同到期后收回房产，不再出租；省科技厅、省环保厅机关服务中心涉及的房产，待产权关系理清后，由所有权人进行出租管理，并将出租收入纳入预算。</t>
  </si>
  <si>
    <t>相关部门单位对前期项目进行梳理，制定出台了项目资金管理办法，对绩效目标、绩效评价、评审论证等进行明确。</t>
  </si>
  <si>
    <t>相关部门单位加强对提报项目的审核，要求严格规范使用专项资金，委托第三方中介机构对专项资金使用绩效进行评估。</t>
  </si>
  <si>
    <t>相关部门通过制定专项资金管理办法、召开专题研讨会等方式，加强绩效管理基础工作，细化量化专项资金绩效目标。</t>
  </si>
  <si>
    <t>省交通运输厅责成各级交通部门对工程补助资金及质保金及时拨付到相关单位，滞留的资金已拨付3789.32万元；省委宣传部加强项目监管，结合宣传文化发展专项资金项目的绩效评价情况，规范资金管理使用；省教育厅进行现场调研，约谈了问题突出的单位主要负责人,2434万元专项资金投入使用；省水利厅对变更的项目进行备案，对水文信息监控不畅问题进行了整改；省地税局对有关制度办法进行了修订完善。</t>
  </si>
  <si>
    <t>18个县加强涉农资金的统筹整合，制定涉农资金统筹整合方案，对主管部门分头管理的涉农资金进行统筹整合用于扶贫，共统筹整合资金11.4亿元。</t>
  </si>
  <si>
    <t>3个市本级19个县对未及时拨付或闲置扶贫资金1.39亿元，采取加快项目进度及时拨付资金、将闲置扶贫资金收回或安排扶贫项目等措施进行整改。其中，拨付到位资金10292万元、收回182万元、安排用于扶贫项目3426万元。</t>
  </si>
  <si>
    <t>6个事业单位未将房产租赁收入1417.4万元纳入预算管理。</t>
  </si>
  <si>
    <t>省地矿局、省农科院农产品研究所、省农科院玉米研究所、省农科院科技信息研究所、省农科院畜牧兽医研究所、省淡水渔业研究院</t>
  </si>
  <si>
    <t>2个部门和5个二三级单位，应收未收房产租赁收入等1542.95万元。</t>
  </si>
  <si>
    <t>省交通运输厅、省农机局、山东华侨会馆、省委讲师团、泰安市水文局、省水利厅机关服务中心、省畜牧总站</t>
  </si>
  <si>
    <t>7个二三级单位无偿出借部分房产及设备。</t>
  </si>
  <si>
    <t>省地矿局机关服务中心、省青少年活动中心、省计量科学研究院、省产品质量检验研究院、枣庄市水文局、泰安市水文局、省环境监测中心站</t>
  </si>
  <si>
    <t>部分资产未入账。5个部门和2个二级单位管理使用的部分资产未纳入账内核算，涉及办公设备等12.05亿元，土地1.61万平方米。</t>
  </si>
  <si>
    <t>省交通运输厅、省国资委、省统计局、省计量科学研究院、省产品质量检验研究院、省台办、省政法委</t>
  </si>
  <si>
    <t>5个部门和2个二级单位补记资产12.05亿元、土地1.61万平方米。</t>
  </si>
  <si>
    <t>六、部门预算绩效管理审计调查情况。</t>
  </si>
  <si>
    <t>（一）部分项目论证评审工作未有效开展。</t>
  </si>
  <si>
    <t>35项部门项目资金，在申报预算前未进行论证或以政策性文件、会议纪要等代替论证，涉及金额6693.67万元。</t>
  </si>
  <si>
    <t>共青团山东省委、省煤炭工业局、省法律援助中心、省煤矿工程质量监督站、省煤矿安全生产调度指挥中心、青少年素质教育中心、省委高校工委</t>
  </si>
  <si>
    <t>抽查2项参与分配资金和14项部门项目资金发现，存在对项目未审核或审核不到位的情况，涉及金额4.48亿元。</t>
  </si>
  <si>
    <t>省地税局、省委宣传部、共青团山东省委、省统计局、省青少年活动中心、省计量科学研究院、省交通运输厅</t>
  </si>
  <si>
    <t>（二）项目库建设推进缓慢。</t>
  </si>
  <si>
    <t>截至2016年末，抽查的5个部门未按照有关规定建立部门项目库或部分专项资金未纳入项目库管理，无法从项目库中择优编制预算。</t>
  </si>
  <si>
    <t>省交通运输厅、省委宣传部、共青团山东省委、省教育厅、省水利厅</t>
  </si>
  <si>
    <t>（三）绩效目标管理不严格。</t>
  </si>
  <si>
    <t>抽查发现，有31项部门项目资金未编制绩效目标，2项资金绩效目标不细化、未量化，绩效评价难以有效实施，涉及金额5.43亿元。</t>
  </si>
  <si>
    <t>省委高校工委、省委宣传部、共青团山东省委、省水利厅</t>
  </si>
  <si>
    <t>（四）项目监管不到位。</t>
  </si>
  <si>
    <t>涉及5项参与分配资金和1项部门项目资金，因项目实施过程中缺乏有效监管，造成资金被滞留挪用、建成项目未发挥作用等问题，涉及金额2.59亿元。</t>
  </si>
  <si>
    <t>省交通运输厅、省委宣传部、省教育厅、省水利厅、省地税局</t>
  </si>
  <si>
    <t>七、民生项目和工程审计情况。</t>
  </si>
  <si>
    <t>（一）精准扶贫政策落实及资金管理使用专项审计情况。</t>
  </si>
  <si>
    <t>由于各主管部门对涉农资金仍实行分头管理，47个县中有18个县涉农资金未真正实现统筹整合，涉及资金9.69亿元。</t>
  </si>
  <si>
    <t>招远市、安丘市、峡山区、泗水县、岱岳区、肥城市、五莲县、莒县、岚山区、禹城市、牡丹区、定陶区、成武县、郓城县、东平县、临清市、冠县、东明县</t>
  </si>
  <si>
    <t>3个市本级19个县未及时拨付或闲置扶贫资金1.39亿元。</t>
  </si>
  <si>
    <t>枣庄、莱芜、德州；高青县、桓台县、台儿庄区、峄城区、河口区、峡山区、兖州区、钢城区、东昌府区、滨城区、冠县、临清市、东营区、安丘市、莒县、禹城市、阳信县、东明县、郓城县</t>
  </si>
  <si>
    <t>5个县通过个人账户管理扶贫资金3209.84万元。</t>
  </si>
  <si>
    <t>东阿县、东昌府区、牡丹区、单县、东明县</t>
  </si>
  <si>
    <t>4个县违规使用扶贫资金96.05万元，其中有50万元被套取或以虚假资料报账。</t>
  </si>
  <si>
    <t>东平县、单县、成武县、台儿庄区</t>
  </si>
  <si>
    <t>由于前期论证不充分或后期工作不到位等，2个市18个县206个项目无收益或收益较低。</t>
  </si>
  <si>
    <t>泰安、莱芜；济阳县、台儿庄区、峄城区、河口区、莱州市、泗水县、肥城市、乳山市、岚山区、莱城区、东阿县、东昌府区、临清市、滨城区、牡丹区、冠县、单县、东平县</t>
  </si>
  <si>
    <t>由于选址不科学、环境污染等，12个县的32个项目建成后闲置。</t>
  </si>
  <si>
    <t>商河县、河口区、峡山区、岱岳区、五莲县、东阿县、东昌府区、阳信县、冠县、牡丹区、单县、定陶区</t>
  </si>
  <si>
    <t>（二）保障性安居工程跟踪审计情况。</t>
  </si>
  <si>
    <t>6个市22个县55个项目2014年前已开工，由于项目建设单位资金链断裂等，截至2016年末29593套保障性住房未建成。</t>
  </si>
  <si>
    <t>德州、东营、泰安、烟台、枣庄、济南；夏津县、东明县、牡丹区、桓台县、淄川区、博山区、临淄区、高唐县、冠县、黄岛区、崂山区、李沧区、市南区、市北区、牟平区、蓬莱市、招远市、薛城区、台儿庄区、青州市、诸城市、临沭县</t>
  </si>
  <si>
    <t>2个市11个县落实安居工程税费减免政策不到位，共向31个安居工程项目违规征收应减免税费3442.84万元。</t>
  </si>
  <si>
    <t>泰安、烟台；宁津县、平原县、武城县、成武县、东阿县、临清市、海阳县、福山区、昌邑市、青州市、济阳县</t>
  </si>
  <si>
    <t>已落实安居工程税费减免政策，减免税费2492.17万元。
其余938.27万元中，德州、泰安、济南、聊城4市上缴省财政的新型墙体材料专项基金63.59万元，正在申请退还；烟台市棚户区改造项目应减免供配电设施配套费874.68万元，正在协调供电部门解决。</t>
  </si>
  <si>
    <t>4个市50个县因审核把关不严，将不符合条件的468户家庭纳入农村危房改造范围，涉及财政补助资金198.08万元。</t>
  </si>
  <si>
    <t>威海、日照、临沂、莱芜；德城区、乐陵市、临邑县、陵县、平原县、庆云县、武城县、夏津县、齐河县、成武县、单县、曹县、巨野县、乳山市、周村区、东营区、广饶县、河口区、垦利县、岱岳区、冠县、高唐县、莘县、临清市、阳谷县、东阿县、茌平县、滨城区、莱西市、莒县、东港区、岚山区、嘉祥县、曲阜市、招远市、龙口市、蓬莱市、山亭区、峄城区、薛城区、寿光市、费县、沂南县、沂水县、临沭县、莒南县、苍山县、蒙阴县、平邑县、郯城县</t>
  </si>
  <si>
    <t>（三）养老服务业政策落实跟踪审计情况。</t>
  </si>
  <si>
    <t>6个市18个县未按省政府要求出台养老服务设施建设专项规划。</t>
  </si>
  <si>
    <t>东营、济宁、威海、枣庄、淄博、菏泽；东营区、河口区、利津县、金乡县、嘉祥县、莱城区、茌平县、高唐县、兰山区、平邑县、沂南县、环翠区、枣庄市市中区、峄城区、淄川区、临淄区、巨野县、鄄城县</t>
  </si>
  <si>
    <t>4个县未出台养老机构行政事业性收费减免和水电气热价格优惠办法。</t>
  </si>
  <si>
    <t>嘉祥县、茌平县、巨野县、金乡县</t>
  </si>
  <si>
    <t>4个县分别制定出台了养老机构享受水电气热等价格优惠政策的办法。</t>
  </si>
  <si>
    <t>审计抽查481家养老机构中，有317家开办手续不完备，未取得养老机构设立许可证，但已全部建成投入运营。</t>
  </si>
  <si>
    <t>13个县养老机构综合入住率低于50%，个别养老机构入住率低于10%。</t>
  </si>
  <si>
    <t>东营区、河口区、利津县、巨野县、鄄城县、莱城区、茌平县、兰山区、平邑县、岱岳区、肥城市、峄城区、临淄区</t>
  </si>
  <si>
    <t>八、资源环境审计情况。</t>
  </si>
  <si>
    <t>（一）领导干部自然资源资产离任审计试点情况。</t>
  </si>
  <si>
    <t>部分环境保护政策落实不到位，主要是未能按照规定编制空间发展规划，土地利用总体规划、城市建设总体规划间不衔接。</t>
  </si>
  <si>
    <t>聊城，东营</t>
  </si>
  <si>
    <t>地下水超采治理不到位，抽查企业中有30家未按要求关闭自备井。</t>
  </si>
  <si>
    <t>聊城</t>
  </si>
  <si>
    <t>39家超许可量取水。</t>
  </si>
  <si>
    <t>东阿县，冠县，茌平县，阳谷县，高唐县，东昌府区</t>
  </si>
  <si>
    <t>13家无证取水，超量取水导致漏斗区持续扩大。</t>
  </si>
  <si>
    <t>东营；冠县，阳谷县，广饶县，垦利县</t>
  </si>
  <si>
    <t>1个市森林覆盖率数据与实际相差较大，统计年鉴显示，2014年末森林覆盖率为37.5%，但按照国家新调查方法核对发现至2015年底仅为10%；4.35万亩造林计划验收不合格或未实施，912.58万元中央造林补贴资金闲置。</t>
  </si>
  <si>
    <t>1个市建设用地规模超出2020年土地利用总体规划目标，土地后备资源与用地需求不匹配，保障经济持续发展能力不足。</t>
  </si>
  <si>
    <t>排污、水土保持等相关税费征收不到位，少征污水处理费、排污费等4180.82万元。</t>
  </si>
  <si>
    <t>聊城，东营；高唐县，临清市，茌平县，莘县，冠县</t>
  </si>
  <si>
    <t>（二）采煤塌陷地综合治理绩效审计调查情况。</t>
  </si>
  <si>
    <t>19个县2016年完成治理项目25个、治理面积3.76万亩，仅完成应治理面积的48%。</t>
  </si>
  <si>
    <t>章丘区、天桥区、济南高新区、济阳县、临淄区、博山区、滕州市、龙口市、新泰市、肥城市、邹城市、兖州区、微山县、莱城区、莱钢区、齐河县、巨野县、郓城县、单县</t>
  </si>
  <si>
    <r>
      <t>2个市11个县落实安居工程税费减免政策不到位，共向31个安居工程项目违规征收应减免税费34</t>
    </r>
    <r>
      <rPr>
        <sz val="12"/>
        <rFont val="宋体"/>
        <family val="0"/>
      </rPr>
      <t>30.44</t>
    </r>
    <r>
      <rPr>
        <sz val="12"/>
        <rFont val="宋体"/>
        <family val="0"/>
      </rPr>
      <t>万元。</t>
    </r>
  </si>
  <si>
    <t>截至2017年3月底，2个市6个县2014至2016年安排的治理专项资金滞留在市、县财政部门，涉及资金3.15亿元。</t>
  </si>
  <si>
    <t>济南、莱芜;肥城市、新泰市、邹城市、兖州区、微山县、齐河县</t>
  </si>
  <si>
    <t>截至2016年末，9个市煤矿企业缴纳的矿山地质环境治理恢复保证金累计结存45.16亿元，只有2个市返还1.54亿元用于塌陷地治理，占收缴金额的3.3%。</t>
  </si>
  <si>
    <t>济南、淄博、枣庄、烟台、泰安、济宁、莱芜、德州、菏泽</t>
  </si>
  <si>
    <t>九、基础设施建设审计情况。</t>
  </si>
  <si>
    <t>（一）城市地下管线基础设施建设审计情况。</t>
  </si>
  <si>
    <t>4个市本级和42个县未编制城市地下管线综合规划或地下综合管廊建设规划。</t>
  </si>
  <si>
    <t>淄博、东营、德州、滨州；临淄区、沂源县、周村区、淄川区、淄博高新区、河口区、垦利区、广饶县、利津县、安丘市、昌乐县、昌邑市、高密市、临朐县、青州市、寿光市、诸城市、荣成市、岚山区、五莲县、嘉祥县、梁山县、曲阜市、金乡县、微山县、邹城市、汶上县、莒南县、平邑县、郯城县、沂水县、沂南县、蒙阴县、临沭县、费县、临港区、兰陵县、禹城市、乐陵市、宁津县、临邑县、武城县</t>
  </si>
  <si>
    <t>34个县未完成地下管线普查工作。</t>
  </si>
  <si>
    <t>河口区、广饶县、寒亭区、坊子区、滨海区、安丘市、诸城市、烟台高新区、牟平区、莱州市、济宁经开区、梁山县、泗水县、钢城区、莒南县、平邑县、郯城县、沂水县、沂南县、蒙阴县、费县、临沂临港区、茌平县、莘县、临清市、冠县、高唐县、阳谷县、宁津县、曹县、东明县、巨野县、单县、成武县</t>
  </si>
  <si>
    <t>43个县未完成地下管线综合信息管理系统建设。</t>
  </si>
  <si>
    <t>6个市14个县的48个地下管线项目未能如期开工建设，最长拖期26个月。</t>
  </si>
  <si>
    <t>淄博、东营、日照、济宁、莱芜、德州；潍坊高新区、奎文区、昌邑市、蓬莱市、文登区、五莲县、邹城市、鱼台县、平邑县、罗庄区、冠县、单县、鄄城县、郓城县</t>
  </si>
  <si>
    <t>8个市本级和35个县的119个地下管线项目进度滞后，比计划少完成投资26.93亿元。</t>
  </si>
  <si>
    <t>东营、潍坊、日照、济宁、莱芜、临沂、聊城、德州；博山区、桓台县、临淄区、淄川区、利津县、潍坊高新区、福山区、烟台高新区、蓬莱市、莱州市、乳山市、环翠区、莒县、五莲县、岚山区、日照开发区、任城区、金乡县、太白湖新区、邹城市、曲阜市、平邑县、郯城县、费县、兰山区、罗庄区、临沂高新区、莘县、冠县、茌平县、禹城市、宁津县、单县、鄄城县、郓城县</t>
  </si>
  <si>
    <t>淄博、潍坊、烟台、威海、日照、济宁、德州、菏泽；临淄区、淄博高新区、昌乐县、昌邑市、诸城市、莱山区、烟台开发区、文登区、乳山市、环翠区、五莲县、任城区、济宁高新区、兖州区、嘉祥县、曲阜市、蒙阴县、费县、兰陵县、冠县、乐陵市、临邑县、禹城市、博兴县、曹县</t>
  </si>
  <si>
    <t>7个市17个县有350处管线被占压未整改，占需要改造任务的26.2%。</t>
  </si>
  <si>
    <t>淄博、潍坊、烟台、威海、日照、济宁、德州；淄川区、临淄区、桓台县、河口区、坊子区、昌邑市、高密市、福山区、烟台开发区、莱州市、文登区、乳山市、环翠区、任城区、济宁高新区、金乡县、蒙阴县</t>
  </si>
  <si>
    <t>7个市17个县管线占压问题已全部完成整改。</t>
  </si>
  <si>
    <t>（二）城市污水处理绩效审计调查情况。</t>
  </si>
  <si>
    <t>10个市需要改造的雨污混流管线达2066.23公里，雨季大量未经处理的污水直接排入河道，污染了水系环境。</t>
  </si>
  <si>
    <t>济南、淄博、枣庄、潍坊、济宁、泰安、日照、德州、聊城、滨州</t>
  </si>
  <si>
    <t>由于前期论证不充分，对辖区内远期污水处理量估计不足等原因，导致6个市9个污水处理厂超负荷运行，污水未得到有效处理。</t>
  </si>
  <si>
    <t>淄博、济宁、威海、泰安、聊城、菏泽</t>
  </si>
  <si>
    <t>审计调查的136座污水处理厂中，115个污水处理厂未建设污水再生利用设施，占85%。</t>
  </si>
  <si>
    <t>全省17个市</t>
  </si>
  <si>
    <t>（三）加快地方铁路建设政策落实跟踪审计情况。</t>
  </si>
  <si>
    <t>3个地方铁路项目建设进度滞后。</t>
  </si>
  <si>
    <t>烟台港铁路、烟台万华铁路、滨港铁路二期</t>
  </si>
  <si>
    <t>2个企业铁路专用线项目，由于建设资金紧张，至2017年5月处于停建状态。</t>
  </si>
  <si>
    <t>山东清沂山石化科技有限公司铁路专用线项目、郓城煤矿铁路专用线项目</t>
  </si>
  <si>
    <t>个别地方征地拆迁工作滞后。</t>
  </si>
  <si>
    <t>济青高铁和青连铁路的个别施工段</t>
  </si>
  <si>
    <t>十、境外资产审计情况。</t>
  </si>
  <si>
    <t>部分境外投资项目决策不够谨慎，投资面临损失风险；境外投资资金来源主要依靠银行贷款和债券融资，且部分项目收购后持续亏损，财务负担较重；有些投资项目受市场低迷、当地发展环境制约等因素影响，项目效益未达到预期目标。</t>
  </si>
  <si>
    <t>山东重工集团有限公司、山东黄金集团有限公司、山东钢铁集团有限公司、山东能源集团有限公司、兖矿集团有限公司、山东高速集团有限公司、山东省国有资产投资控股有限公司、华鲁控股集团有限公司</t>
  </si>
  <si>
    <t>十一、政府引导基金运营管理审计调查情况。</t>
  </si>
  <si>
    <t>部分子基金运作缓慢</t>
  </si>
  <si>
    <t>16只参股子基金未实现资金募集。</t>
  </si>
  <si>
    <t>山东体创嘉誉体育基金、山东省鲁信磐石文化产业发展投资中心、山东省海上粮仓建设投资基金、山东体奥股权投资基金、济南昭华投资中心、山东建齐基础设施投资基金中心、山东建广达岳股权投资基金、山东东安汇盈基础设施投资基金、山东省群城建设投资发展基金中心、山东赛伯乐城市建设发展基金、山东易华录智慧城市投资管理中心、山东海洋网新公共产业股权投资基金、临沂市青年众创投资基金、日照市财金大湘高端制造产业发展基金、日照市财金圆融通现代产业投资基金、威海鲁信福威股权投资基金</t>
  </si>
  <si>
    <t>17只政府引导基金成立后未运作成立子基金。</t>
  </si>
  <si>
    <t>18只参股子基金公示结束6个月内未完成工商注册。</t>
  </si>
  <si>
    <t>山东省鲁信资本市场发展股权投资基金、中旅（青岛）旅游发展基金、山东天地共富创业投资基金、山东省新型城镇化开发投资基金、山东鲁信工业转型升级投资基金、山东省海上粮仓建设投资基金、山东省鲁信磐石文化产业发展投资中心、山东建齐基础设施投资基金中心、山东建广达岳股权投资基金、山东财金红土公共产业投资基金、山东赛伯乐城市建设发展基金、山东东安汇盈基础设施投资基金、济南昭华投资中心、烟台烟建厚扬投资中心、鲁信（烟台）工业转型升级投资基金、烟台市现代果业发展基金、烟台市锦瑞投资中心、烟台市天晟养老领域家政餐饮服务产业投资中心</t>
  </si>
  <si>
    <t>财政投入资金长期闲置</t>
  </si>
  <si>
    <t>财政投入的部分资金未能及时投入子基金，闲置在基金管理平台或引导基金专户。其中，闲置时间超过1年以上（含1年）的27只基金，涉及资金56.89亿元。</t>
  </si>
  <si>
    <t>山东省现代农业产业发展引导基金、山东省科技成果转化引导基金、山东省工业转型升级引导基金、山东省省级天使投资引导基金、山东省信息产业发展引导基金、山东省资本市场发展引导基金、山东省旅游发展引导基金、山东省文化产业发展引导基金、山东省服务业创新发展引导基金、山东省城镇化投资引导基金、山东省省级融资性担保机构股权投资基金、山东省体育产业发展引导基金、烟台市养老服务产业发展引导基金一期、济南市市中区股权投资引导基金、青岛市PPP发展基金、青岛市工业转型升级引导基金、青岛市商贸业引导基金、青岛市文化产业投资引导基金、青岛市蓝高新和现代服务业股权投资引导基金、青岛市现代农业产业发展引导基金、青岛市旅游产业引导基金、德州市市级股权引导基金、烟台市养老服务产业发展引导基金二期、烟台市养老领域家政餐饮服务产业发展引导基金、临沂市产业引导基金、滨州市政府股权引导基金、枣庄市市级政府股权投资引导基金</t>
  </si>
  <si>
    <t>募集资金使用不合规</t>
  </si>
  <si>
    <t>6只子基金将所募集资金用于发放委托贷款、购买资产管理计划等，涉及金额19.19亿元。</t>
  </si>
  <si>
    <t>青岛高新区创业投资引导基金、日照市园区产业发展引导基金、潍坊鲁信康大创业投资中心、潍坊齐风文化发展投资基金、淄博众创天使投资基金、烟台福颐养老投资中心</t>
  </si>
  <si>
    <t>商河县、平阴县、垦利县、梁山县、郯城县、平邑县、宁津县、夏津县、冠县、阳谷县、无棣县、单县</t>
  </si>
  <si>
    <t>济南槐荫财金投资有限责任公司、济南高新财金投资有限公司、青岛市商贸业引导基金、青岛市文化产业投资引导基金、青岛市现代农业产业发展引导基金、青岛市旅游产业引导基金、郯城县产业引导基金、费县产业引导基金、临沂高新区产业引导基金、临沂临港区产业引导基金、枣庄市市级政府股权投资基金、淄博市战略性新兴产业引导基金、淄博市现代农业产业发展引导基金、淄博市产业投资引导基金、淄博市城镇化建设引导基金、淄博市文化旅游发展引导基金、淄博市合同能源管理引导基金</t>
  </si>
  <si>
    <t>8个市25个县有1184.34公里灰口铸铁管线隐患未消除，占需要改造任务的50.49%。</t>
  </si>
  <si>
    <t>问题金额</t>
  </si>
  <si>
    <t>整改金额</t>
  </si>
  <si>
    <t>其中：缴入国库</t>
  </si>
  <si>
    <t>商河等12个县在公开2017年预算时，将政府预算支出全部细化到功能分类项级科目和经济分类款级科目，专项转移支付公开到具体项目。</t>
  </si>
  <si>
    <t>商河县、庆云县、单县、郓城县</t>
  </si>
  <si>
    <t>高青县、沂源县、莱阳市、平邑县、兰陵县、蒙阴县、冠县、阳谷县、夏津县、庆云县、宁津县、惠民县、阳信县、无棣县、鄄城县</t>
  </si>
  <si>
    <t>相关部门单位通过补报审批手续等方式进行整改。</t>
  </si>
  <si>
    <t>相关部门单位加强管理，严格落实办公用房维修审批制度。</t>
  </si>
  <si>
    <t>省水利厅、省煤炭工业局将房产租赁收入123.53万元上缴国库，其余房产租赁收入已纳入预算管理或用于办公费用、职工工资等支出。</t>
  </si>
  <si>
    <t>投资收益2419.21万元及收回的本金已于2017年调入一般公共预算。省财政厅、省科技厅印发《关于执行&lt;山东省科技风险投资资金管理暂行办法&gt;的补充通知》（鲁财教〔2017〕49号），将收回的省科技风险投资资金本金及收益全部纳入预算管理，不再实行专户管理。</t>
  </si>
  <si>
    <t>19个县2016年完成治理项目25个、治理面积3.76万亩，仅完成应治理面积的48%。</t>
  </si>
  <si>
    <t>未完成整改的问题明细表</t>
  </si>
  <si>
    <t>序号</t>
  </si>
  <si>
    <t>问题个数</t>
  </si>
  <si>
    <t>已完成
个数</t>
  </si>
  <si>
    <t>完成整改率</t>
  </si>
  <si>
    <t>未完成整改的问题合计</t>
  </si>
  <si>
    <t>二、省发展改革委参与预算资金分配管理审计情况</t>
  </si>
  <si>
    <t>滞留在市县财政部门的省级服务业发展引导资金已拨付到位7598万元，占滞留资金的89.3%。对尚未拨付资金，省发展改革委持续跟踪资金落实情况，按照项目进度或待项目评审后拨付。</t>
  </si>
  <si>
    <t>滞留在市县财政部门的区域战略推进专项资金已拨付4.81亿元，占滞留资金的97.08%；预算内基建资金已拨付8610万元，占滞留资金的97.1%。对尚未拨付资金，省发展改革委持续跟踪资金落实情况，按照项目进度或待项目评审后拨付。</t>
  </si>
  <si>
    <t>省发展改革委修订印发了《山东省区域战略推进专项资金管理办法》（鲁发改投资〔2017〕693号），加强资金管理，并对2016年专项资金使用管理情况开展监督检查，委托第三方中介机构开展资金绩效评价。区域战略推进专项资金（切块部分）已支出10.8亿元，占下达计划的77.08%。对尚未支出资金，省发展改革委持续跟踪资金落实情况，督促相关单位加快建设进度。</t>
  </si>
  <si>
    <t>服务业发展引导资金已支出12758万元，占投资计划的88.2%。对尚未支出资金，省发展改革委跟踪资金落实情况，督促相关单位加快建设进度。</t>
  </si>
  <si>
    <t>五、部门预算执行审计情况。</t>
  </si>
  <si>
    <t>（五）国有资产管理有待加强。</t>
  </si>
  <si>
    <t>2个部门和5个二三级单位已追缴房产租赁收入1370.05万元。
省水利厅机关服务中心应收未收的租赁收入172.9万元已向济南仲裁委员会提交仲裁。</t>
  </si>
  <si>
    <t>6个市22个县55个项目2014年前已开工，由于项目建设单位资金链断裂等，截至2016年末29593套保障性住房未建成。</t>
  </si>
  <si>
    <t>保障性安居工程已建成9996套，主体已完工10875套，盘活处置554套。
5496套正在建设，其中：淄川区706套、博山区272套、黄岛区1239套、市北区150套、烟台本级375套、牟平区644套、济南市2110套；
未开工452套，其中：李沧区188套、市北区40套、招远市20套、枣庄市204套；
正在重新盘活2220套，其中：牡丹区662套、桓台县1380套、临淄区98套、冠县80套。</t>
  </si>
  <si>
    <t>（三）养老服务业政策落实跟踪审计情况。</t>
  </si>
  <si>
    <t>东营、济宁、威海、菏泽4市和利津等12个县按省政府要求出台了《养老服务设施建设专项规划》。淄博、枣庄（含市中区和峄城区）已完成养老服务设施建设专项规划编制工作，待审批后出台；淄川区、高唐县、茌平县、沂南县正在编制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</si>
</sst>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0_ "/>
    <numFmt numFmtId="186" formatCode="0.00_ "/>
  </numFmts>
  <fonts count="26">
    <font>
      <sz val="12"/>
      <name val="宋体"/>
      <family val="0"/>
    </font>
    <font>
      <sz val="13"/>
      <name val="黑体"/>
      <family val="0"/>
    </font>
    <font>
      <sz val="20"/>
      <name val="宋体"/>
      <family val="0"/>
    </font>
    <font>
      <b/>
      <sz val="12"/>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2"/>
      <color indexed="12"/>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2"/>
      <color indexed="36"/>
      <name val="宋体"/>
      <family val="0"/>
    </font>
    <font>
      <b/>
      <sz val="11"/>
      <color indexed="63"/>
      <name val="宋体"/>
      <family val="0"/>
    </font>
    <font>
      <sz val="11"/>
      <color indexed="17"/>
      <name val="宋体"/>
      <family val="0"/>
    </font>
    <font>
      <b/>
      <sz val="11"/>
      <color indexed="8"/>
      <name val="宋体"/>
      <family val="0"/>
    </font>
    <font>
      <sz val="9"/>
      <name val="宋体"/>
      <family val="0"/>
    </font>
    <font>
      <sz val="12"/>
      <color indexed="10"/>
      <name val="宋体"/>
      <family val="0"/>
    </font>
    <font>
      <b/>
      <sz val="12"/>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9"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11" fillId="12" borderId="0" applyNumberFormat="0" applyBorder="0" applyAlignment="0" applyProtection="0"/>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21" fillId="6" borderId="0" applyNumberFormat="0" applyBorder="0" applyAlignment="0" applyProtection="0"/>
    <xf numFmtId="0" fontId="22"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4" borderId="4" applyNumberFormat="0" applyAlignment="0" applyProtection="0"/>
    <xf numFmtId="0" fontId="12" fillId="13" borderId="5" applyNumberFormat="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20" fillId="4" borderId="7" applyNumberFormat="0" applyAlignment="0" applyProtection="0"/>
    <xf numFmtId="0" fontId="15" fillId="7" borderId="4" applyNumberFormat="0" applyAlignment="0" applyProtection="0"/>
    <xf numFmtId="0" fontId="19" fillId="0" borderId="0" applyNumberFormat="0" applyFill="0" applyBorder="0" applyAlignment="0" applyProtection="0"/>
    <xf numFmtId="0" fontId="5" fillId="3" borderId="8" applyNumberFormat="0" applyFont="0" applyAlignment="0" applyProtection="0"/>
  </cellStyleXfs>
  <cellXfs count="87">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41" applyFont="1" applyFill="1" applyBorder="1" applyAlignment="1">
      <alignment horizontal="left" vertical="center" wrapText="1"/>
      <protection/>
    </xf>
    <xf numFmtId="0" fontId="0" fillId="0" borderId="9" xfId="41" applyFont="1" applyFill="1" applyBorder="1" applyAlignment="1">
      <alignment vertical="center" wrapText="1"/>
      <protection/>
    </xf>
    <xf numFmtId="0" fontId="0" fillId="0" borderId="9" xfId="0" applyFont="1" applyFill="1" applyBorder="1" applyAlignment="1">
      <alignment vertical="center" wrapText="1"/>
    </xf>
    <xf numFmtId="0" fontId="0" fillId="0" borderId="9" xfId="0" applyFont="1" applyFill="1" applyBorder="1" applyAlignment="1">
      <alignment horizontal="justify" vertical="center"/>
    </xf>
    <xf numFmtId="0" fontId="0" fillId="0" borderId="9" xfId="40" applyFont="1" applyFill="1" applyBorder="1" applyAlignment="1">
      <alignment vertical="center" wrapText="1"/>
      <protection/>
    </xf>
    <xf numFmtId="0" fontId="0" fillId="0" borderId="9" xfId="0" applyFont="1" applyFill="1" applyBorder="1" applyAlignment="1">
      <alignment vertical="center"/>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0" fontId="2" fillId="0" borderId="0" xfId="0" applyFont="1" applyFill="1" applyBorder="1" applyAlignment="1">
      <alignment horizontal="center" vertical="top" wrapText="1"/>
    </xf>
    <xf numFmtId="0" fontId="0" fillId="0" borderId="9" xfId="0" applyNumberFormat="1" applyFont="1" applyFill="1" applyBorder="1" applyAlignment="1">
      <alignment vertical="center" wrapText="1"/>
    </xf>
    <xf numFmtId="0" fontId="0" fillId="0" borderId="0" xfId="0" applyFont="1" applyFill="1" applyAlignment="1">
      <alignment vertical="center" wrapText="1"/>
    </xf>
    <xf numFmtId="0" fontId="0" fillId="0" borderId="9" xfId="0" applyFont="1" applyFill="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Font="1" applyFill="1" applyBorder="1" applyAlignment="1">
      <alignment vertical="center" wrapText="1"/>
    </xf>
    <xf numFmtId="0" fontId="0" fillId="0" borderId="9" xfId="0" applyNumberFormat="1" applyFont="1" applyBorder="1" applyAlignment="1">
      <alignment vertical="center" wrapText="1"/>
    </xf>
    <xf numFmtId="184" fontId="0" fillId="0" borderId="9" xfId="0" applyNumberFormat="1" applyFont="1" applyFill="1" applyBorder="1" applyAlignment="1">
      <alignment vertical="center" wrapText="1"/>
    </xf>
    <xf numFmtId="184" fontId="0" fillId="0" borderId="9" xfId="0" applyNumberFormat="1" applyFont="1" applyBorder="1" applyAlignment="1">
      <alignment vertical="center" wrapText="1"/>
    </xf>
    <xf numFmtId="0" fontId="0" fillId="0" borderId="9" xfId="0" applyFont="1" applyBorder="1" applyAlignment="1">
      <alignment vertical="center" wrapText="1"/>
    </xf>
    <xf numFmtId="0" fontId="0" fillId="9" borderId="9" xfId="0" applyFont="1" applyFill="1" applyBorder="1" applyAlignment="1">
      <alignment horizontal="center" vertical="center"/>
    </xf>
    <xf numFmtId="0" fontId="0" fillId="9" borderId="9" xfId="41" applyFont="1" applyFill="1" applyBorder="1" applyAlignment="1">
      <alignment horizontal="left" vertical="center" wrapText="1"/>
      <protection/>
    </xf>
    <xf numFmtId="0" fontId="0" fillId="9" borderId="9" xfId="0" applyFont="1" applyFill="1" applyBorder="1" applyAlignment="1">
      <alignment vertical="center" wrapText="1"/>
    </xf>
    <xf numFmtId="0" fontId="0" fillId="9" borderId="9" xfId="0" applyNumberFormat="1" applyFont="1" applyFill="1" applyBorder="1" applyAlignment="1">
      <alignment vertical="center" wrapText="1"/>
    </xf>
    <xf numFmtId="0" fontId="0" fillId="9" borderId="0" xfId="0" applyFont="1" applyFill="1" applyAlignment="1">
      <alignment vertical="center"/>
    </xf>
    <xf numFmtId="0" fontId="0" fillId="9" borderId="9" xfId="0" applyFont="1" applyFill="1" applyBorder="1" applyAlignment="1">
      <alignment vertical="center" wrapText="1"/>
    </xf>
    <xf numFmtId="0" fontId="0" fillId="0" borderId="9" xfId="0" applyNumberFormat="1" applyFont="1" applyFill="1" applyBorder="1" applyAlignment="1">
      <alignment vertical="center" wrapText="1"/>
    </xf>
    <xf numFmtId="0" fontId="0" fillId="0" borderId="9" xfId="41" applyFont="1" applyFill="1" applyBorder="1" applyAlignment="1">
      <alignment horizontal="left" vertical="center" wrapText="1"/>
      <protection/>
    </xf>
    <xf numFmtId="0" fontId="0" fillId="0" borderId="9" xfId="41" applyFont="1" applyFill="1" applyBorder="1" applyAlignment="1">
      <alignment horizontal="right" vertical="center" wrapText="1"/>
      <protection/>
    </xf>
    <xf numFmtId="0" fontId="0" fillId="0" borderId="9" xfId="41" applyFont="1" applyFill="1" applyBorder="1" applyAlignment="1">
      <alignment vertical="center" wrapText="1"/>
      <protection/>
    </xf>
    <xf numFmtId="0" fontId="0" fillId="9" borderId="9" xfId="0" applyFont="1" applyFill="1" applyBorder="1" applyAlignment="1">
      <alignment horizontal="justify" vertical="center"/>
    </xf>
    <xf numFmtId="0" fontId="0" fillId="9" borderId="9" xfId="41" applyFont="1" applyFill="1" applyBorder="1" applyAlignment="1">
      <alignment vertical="center" wrapText="1"/>
      <protection/>
    </xf>
    <xf numFmtId="0" fontId="0" fillId="9" borderId="9" xfId="41" applyFont="1" applyFill="1" applyBorder="1" applyAlignment="1">
      <alignment vertical="center" wrapText="1"/>
      <protection/>
    </xf>
    <xf numFmtId="0" fontId="0" fillId="0" borderId="9" xfId="0" applyFont="1" applyFill="1" applyBorder="1" applyAlignment="1">
      <alignment horizontal="justify" vertical="center"/>
    </xf>
    <xf numFmtId="0" fontId="0" fillId="0" borderId="9" xfId="40" applyFont="1" applyFill="1" applyBorder="1" applyAlignment="1">
      <alignment vertical="center" wrapText="1"/>
      <protection/>
    </xf>
    <xf numFmtId="0" fontId="0" fillId="9" borderId="9" xfId="41" applyFont="1" applyFill="1" applyBorder="1" applyAlignment="1">
      <alignment horizontal="left" vertical="center" wrapText="1"/>
      <protection/>
    </xf>
    <xf numFmtId="0" fontId="0" fillId="9"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9" borderId="9" xfId="41" applyFont="1" applyFill="1" applyBorder="1" applyAlignment="1">
      <alignment vertical="center" wrapText="1"/>
      <protection/>
    </xf>
    <xf numFmtId="0" fontId="0" fillId="0" borderId="9" xfId="0" applyFont="1" applyBorder="1" applyAlignment="1">
      <alignment horizontal="left" vertical="center" wrapText="1"/>
    </xf>
    <xf numFmtId="0" fontId="0" fillId="9" borderId="9" xfId="0" applyFont="1" applyFill="1" applyBorder="1" applyAlignment="1">
      <alignment horizontal="left" vertical="center" wrapText="1"/>
    </xf>
    <xf numFmtId="0" fontId="0" fillId="9" borderId="9" xfId="0" applyFont="1" applyFill="1" applyBorder="1" applyAlignment="1">
      <alignment vertical="center"/>
    </xf>
    <xf numFmtId="0" fontId="25" fillId="0" borderId="0" xfId="0" applyFont="1" applyFill="1" applyAlignment="1">
      <alignment vertical="center"/>
    </xf>
    <xf numFmtId="0" fontId="3" fillId="0" borderId="0" xfId="0" applyFont="1" applyFill="1" applyAlignment="1">
      <alignment horizontal="center" vertical="center" wrapText="1"/>
    </xf>
    <xf numFmtId="0" fontId="0" fillId="0" borderId="9" xfId="0" applyFont="1" applyFill="1" applyBorder="1" applyAlignment="1">
      <alignment vertical="center"/>
    </xf>
    <xf numFmtId="0" fontId="0" fillId="0" borderId="9" xfId="41" applyFont="1" applyBorder="1" applyAlignment="1">
      <alignment horizontal="left" vertical="center" wrapText="1"/>
      <protection/>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3"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86" fontId="0" fillId="0" borderId="9" xfId="0" applyNumberFormat="1" applyFont="1" applyFill="1" applyBorder="1" applyAlignment="1">
      <alignment horizontal="center" vertical="center" wrapText="1"/>
    </xf>
    <xf numFmtId="10" fontId="0" fillId="0" borderId="9" xfId="0" applyNumberFormat="1" applyFont="1" applyFill="1" applyBorder="1" applyAlignment="1">
      <alignment horizontal="center" vertical="center" wrapText="1"/>
    </xf>
    <xf numFmtId="186" fontId="0" fillId="0" borderId="9"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wrapText="1"/>
    </xf>
    <xf numFmtId="0" fontId="0" fillId="0" borderId="9" xfId="0" applyFill="1" applyBorder="1" applyAlignment="1">
      <alignment vertical="center" wrapText="1"/>
    </xf>
    <xf numFmtId="186" fontId="0" fillId="0" borderId="9" xfId="0" applyNumberFormat="1" applyFont="1" applyFill="1" applyBorder="1" applyAlignment="1">
      <alignment horizontal="center" vertical="center"/>
    </xf>
    <xf numFmtId="10" fontId="0" fillId="0" borderId="9" xfId="0" applyNumberFormat="1" applyFont="1" applyFill="1" applyBorder="1" applyAlignment="1">
      <alignment horizontal="center" vertical="center" wrapText="1"/>
    </xf>
    <xf numFmtId="0" fontId="0" fillId="0" borderId="9" xfId="0" applyBorder="1" applyAlignment="1">
      <alignment horizontal="left" vertical="center" wrapText="1"/>
    </xf>
    <xf numFmtId="0" fontId="0" fillId="0" borderId="9" xfId="0" applyFont="1" applyBorder="1" applyAlignment="1">
      <alignment horizontal="left" vertical="center" wrapText="1"/>
    </xf>
    <xf numFmtId="0" fontId="24" fillId="0" borderId="9" xfId="41" applyFont="1" applyFill="1" applyBorder="1" applyAlignment="1">
      <alignment vertical="center" wrapText="1"/>
      <protection/>
    </xf>
    <xf numFmtId="0" fontId="24"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2" fillId="0" borderId="0" xfId="0" applyFont="1" applyFill="1" applyBorder="1" applyAlignment="1">
      <alignment horizontal="center" vertical="top" wrapText="1"/>
    </xf>
    <xf numFmtId="0" fontId="0" fillId="0" borderId="9" xfId="0" applyNumberFormat="1" applyFont="1" applyFill="1" applyBorder="1" applyAlignment="1">
      <alignment vertical="center" wrapText="1"/>
    </xf>
    <xf numFmtId="0" fontId="0" fillId="0" borderId="9" xfId="40" applyFont="1" applyFill="1" applyBorder="1" applyAlignment="1">
      <alignment vertical="center" wrapText="1"/>
      <protection/>
    </xf>
    <xf numFmtId="0" fontId="0" fillId="0" borderId="9" xfId="0" applyFont="1" applyFill="1" applyBorder="1" applyAlignment="1">
      <alignment vertical="center" wrapText="1"/>
    </xf>
    <xf numFmtId="0" fontId="0" fillId="0" borderId="9" xfId="40" applyFont="1" applyFill="1" applyBorder="1" applyAlignment="1">
      <alignment vertical="center" wrapText="1"/>
      <protection/>
    </xf>
    <xf numFmtId="0" fontId="0" fillId="0" borderId="9" xfId="0" applyNumberFormat="1" applyFont="1" applyFill="1" applyBorder="1" applyAlignment="1">
      <alignment vertical="center" wrapText="1"/>
    </xf>
    <xf numFmtId="0" fontId="0" fillId="0" borderId="10" xfId="0" applyNumberFormat="1" applyBorder="1" applyAlignment="1">
      <alignment horizontal="center" vertical="center" wrapText="1"/>
    </xf>
    <xf numFmtId="0" fontId="0" fillId="0" borderId="11" xfId="0" applyNumberFormat="1" applyBorder="1" applyAlignment="1">
      <alignment horizontal="center" vertical="center" wrapText="1"/>
    </xf>
    <xf numFmtId="0" fontId="2" fillId="0" borderId="0" xfId="0" applyFont="1" applyFill="1" applyAlignment="1">
      <alignment horizontal="center"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9" xfId="0"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40" applyFont="1" applyFill="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6"/>
  <sheetViews>
    <sheetView tabSelected="1" zoomScaleSheetLayoutView="85" workbookViewId="0" topLeftCell="A1">
      <selection activeCell="B1" sqref="B1"/>
    </sheetView>
  </sheetViews>
  <sheetFormatPr defaultColWidth="9.00390625" defaultRowHeight="14.25"/>
  <cols>
    <col min="1" max="1" width="7.00390625" style="20" customWidth="1"/>
    <col min="2" max="2" width="7.375" style="20" customWidth="1"/>
    <col min="3" max="3" width="5.25390625" style="54" customWidth="1"/>
    <col min="4" max="4" width="35.25390625" style="20" customWidth="1"/>
    <col min="5" max="5" width="37.75390625" style="20" customWidth="1"/>
    <col min="6" max="6" width="45.375" style="20" customWidth="1"/>
    <col min="7" max="16384" width="9.00390625" style="55" customWidth="1"/>
  </cols>
  <sheetData>
    <row r="1" ht="15">
      <c r="A1" s="4" t="s">
        <v>51</v>
      </c>
    </row>
    <row r="2" spans="1:6" ht="30.75" customHeight="1">
      <c r="A2" s="72" t="s">
        <v>52</v>
      </c>
      <c r="B2" s="72"/>
      <c r="C2" s="72"/>
      <c r="D2" s="72"/>
      <c r="E2" s="72"/>
      <c r="F2" s="72"/>
    </row>
    <row r="3" spans="1:6" ht="35.25" customHeight="1">
      <c r="A3" s="5" t="s">
        <v>53</v>
      </c>
      <c r="B3" s="5" t="s">
        <v>54</v>
      </c>
      <c r="C3" s="5" t="s">
        <v>55</v>
      </c>
      <c r="D3" s="5" t="s">
        <v>56</v>
      </c>
      <c r="E3" s="5" t="s">
        <v>57</v>
      </c>
      <c r="F3" s="5" t="s">
        <v>58</v>
      </c>
    </row>
    <row r="4" spans="1:6" ht="78.75" customHeight="1">
      <c r="A4" s="71" t="s">
        <v>267</v>
      </c>
      <c r="B4" s="71" t="s">
        <v>268</v>
      </c>
      <c r="C4" s="56">
        <v>1</v>
      </c>
      <c r="D4" s="35" t="s">
        <v>61</v>
      </c>
      <c r="E4" s="35" t="s">
        <v>62</v>
      </c>
      <c r="F4" s="23" t="s">
        <v>63</v>
      </c>
    </row>
    <row r="5" spans="1:6" ht="100.5" customHeight="1">
      <c r="A5" s="71"/>
      <c r="B5" s="71"/>
      <c r="C5" s="56">
        <v>2</v>
      </c>
      <c r="D5" s="35" t="s">
        <v>64</v>
      </c>
      <c r="E5" s="35" t="s">
        <v>62</v>
      </c>
      <c r="F5" s="23" t="s">
        <v>468</v>
      </c>
    </row>
    <row r="6" spans="1:6" ht="138" customHeight="1">
      <c r="A6" s="71"/>
      <c r="B6" s="71"/>
      <c r="C6" s="56">
        <v>3</v>
      </c>
      <c r="D6" s="35" t="s">
        <v>65</v>
      </c>
      <c r="E6" s="37" t="s">
        <v>66</v>
      </c>
      <c r="F6" s="23" t="s">
        <v>67</v>
      </c>
    </row>
    <row r="7" spans="1:6" ht="100.5" customHeight="1">
      <c r="A7" s="71"/>
      <c r="B7" s="23" t="s">
        <v>269</v>
      </c>
      <c r="C7" s="56">
        <v>4</v>
      </c>
      <c r="D7" s="35" t="s">
        <v>69</v>
      </c>
      <c r="E7" s="37" t="s">
        <v>70</v>
      </c>
      <c r="F7" s="23" t="s">
        <v>71</v>
      </c>
    </row>
    <row r="8" spans="1:6" ht="180.75" customHeight="1">
      <c r="A8" s="71" t="s">
        <v>270</v>
      </c>
      <c r="B8" s="71" t="s">
        <v>269</v>
      </c>
      <c r="C8" s="56">
        <v>5</v>
      </c>
      <c r="D8" s="37" t="s">
        <v>72</v>
      </c>
      <c r="E8" s="37" t="s">
        <v>73</v>
      </c>
      <c r="F8" s="23" t="s">
        <v>257</v>
      </c>
    </row>
    <row r="9" spans="1:6" ht="156.75" customHeight="1">
      <c r="A9" s="71"/>
      <c r="B9" s="71"/>
      <c r="C9" s="56">
        <v>6</v>
      </c>
      <c r="D9" s="37" t="s">
        <v>74</v>
      </c>
      <c r="E9" s="37" t="s">
        <v>75</v>
      </c>
      <c r="F9" s="23" t="s">
        <v>258</v>
      </c>
    </row>
    <row r="10" spans="1:6" ht="172.5" customHeight="1">
      <c r="A10" s="71"/>
      <c r="B10" s="71"/>
      <c r="C10" s="56">
        <v>7</v>
      </c>
      <c r="D10" s="37" t="s">
        <v>76</v>
      </c>
      <c r="E10" s="37" t="s">
        <v>77</v>
      </c>
      <c r="F10" s="16" t="s">
        <v>24</v>
      </c>
    </row>
    <row r="11" spans="1:6" ht="115.5" customHeight="1">
      <c r="A11" s="71" t="s">
        <v>34</v>
      </c>
      <c r="B11" s="23" t="s">
        <v>32</v>
      </c>
      <c r="C11" s="56">
        <v>8</v>
      </c>
      <c r="D11" s="37" t="s">
        <v>78</v>
      </c>
      <c r="E11" s="37" t="s">
        <v>79</v>
      </c>
      <c r="F11" s="16" t="s">
        <v>260</v>
      </c>
    </row>
    <row r="12" spans="1:6" ht="126" customHeight="1">
      <c r="A12" s="71"/>
      <c r="B12" s="71" t="s">
        <v>271</v>
      </c>
      <c r="C12" s="56">
        <v>9</v>
      </c>
      <c r="D12" s="37" t="s">
        <v>81</v>
      </c>
      <c r="E12" s="35" t="s">
        <v>62</v>
      </c>
      <c r="F12" s="23" t="s">
        <v>261</v>
      </c>
    </row>
    <row r="13" spans="1:6" ht="102" customHeight="1">
      <c r="A13" s="71"/>
      <c r="B13" s="71"/>
      <c r="C13" s="56">
        <v>10</v>
      </c>
      <c r="D13" s="37" t="s">
        <v>82</v>
      </c>
      <c r="E13" s="37" t="s">
        <v>83</v>
      </c>
      <c r="F13" s="23" t="s">
        <v>84</v>
      </c>
    </row>
    <row r="14" spans="1:6" ht="144" customHeight="1">
      <c r="A14" s="71"/>
      <c r="B14" s="71"/>
      <c r="C14" s="56">
        <v>11</v>
      </c>
      <c r="D14" s="37" t="s">
        <v>85</v>
      </c>
      <c r="E14" s="37" t="s">
        <v>86</v>
      </c>
      <c r="F14" s="23" t="s">
        <v>87</v>
      </c>
    </row>
    <row r="15" spans="1:6" ht="157.5" customHeight="1">
      <c r="A15" s="71" t="s">
        <v>270</v>
      </c>
      <c r="B15" s="71" t="s">
        <v>33</v>
      </c>
      <c r="C15" s="56">
        <v>12</v>
      </c>
      <c r="D15" s="37" t="s">
        <v>88</v>
      </c>
      <c r="E15" s="35" t="s">
        <v>89</v>
      </c>
      <c r="F15" s="23" t="s">
        <v>25</v>
      </c>
    </row>
    <row r="16" spans="1:6" ht="99.75" customHeight="1">
      <c r="A16" s="71"/>
      <c r="B16" s="71"/>
      <c r="C16" s="56">
        <v>13</v>
      </c>
      <c r="D16" s="37" t="s">
        <v>90</v>
      </c>
      <c r="E16" s="37" t="s">
        <v>91</v>
      </c>
      <c r="F16" s="25" t="s">
        <v>262</v>
      </c>
    </row>
    <row r="17" spans="1:6" ht="102.75" customHeight="1">
      <c r="A17" s="71" t="s">
        <v>274</v>
      </c>
      <c r="B17" s="23" t="s">
        <v>272</v>
      </c>
      <c r="C17" s="56">
        <v>14</v>
      </c>
      <c r="D17" s="35" t="s">
        <v>94</v>
      </c>
      <c r="E17" s="35" t="s">
        <v>95</v>
      </c>
      <c r="F17" s="26" t="s">
        <v>263</v>
      </c>
    </row>
    <row r="18" spans="1:6" ht="98.25" customHeight="1">
      <c r="A18" s="71"/>
      <c r="B18" s="23" t="s">
        <v>273</v>
      </c>
      <c r="C18" s="56">
        <v>15</v>
      </c>
      <c r="D18" s="45" t="s">
        <v>97</v>
      </c>
      <c r="E18" s="35" t="s">
        <v>95</v>
      </c>
      <c r="F18" s="27" t="s">
        <v>98</v>
      </c>
    </row>
    <row r="19" spans="1:6" ht="68.25" customHeight="1">
      <c r="A19" s="71" t="s">
        <v>277</v>
      </c>
      <c r="B19" s="71" t="s">
        <v>275</v>
      </c>
      <c r="C19" s="56">
        <v>16</v>
      </c>
      <c r="D19" s="35" t="s">
        <v>100</v>
      </c>
      <c r="E19" s="35" t="s">
        <v>101</v>
      </c>
      <c r="F19" s="27" t="s">
        <v>129</v>
      </c>
    </row>
    <row r="20" spans="1:6" ht="82.5" customHeight="1">
      <c r="A20" s="71"/>
      <c r="B20" s="71"/>
      <c r="C20" s="56">
        <v>17</v>
      </c>
      <c r="D20" s="35" t="s">
        <v>102</v>
      </c>
      <c r="E20" s="35" t="s">
        <v>103</v>
      </c>
      <c r="F20" s="27" t="s">
        <v>130</v>
      </c>
    </row>
    <row r="21" spans="1:6" ht="126" customHeight="1">
      <c r="A21" s="71"/>
      <c r="B21" s="71"/>
      <c r="C21" s="56">
        <v>18</v>
      </c>
      <c r="D21" s="35" t="s">
        <v>104</v>
      </c>
      <c r="E21" s="35" t="s">
        <v>105</v>
      </c>
      <c r="F21" s="14" t="s">
        <v>128</v>
      </c>
    </row>
    <row r="22" spans="1:6" ht="90" customHeight="1">
      <c r="A22" s="71"/>
      <c r="B22" s="71"/>
      <c r="C22" s="56">
        <v>19</v>
      </c>
      <c r="D22" s="35" t="s">
        <v>106</v>
      </c>
      <c r="E22" s="35" t="s">
        <v>107</v>
      </c>
      <c r="F22" s="27" t="s">
        <v>264</v>
      </c>
    </row>
    <row r="23" spans="1:6" ht="116.25" customHeight="1">
      <c r="A23" s="71"/>
      <c r="B23" s="23" t="s">
        <v>276</v>
      </c>
      <c r="C23" s="56">
        <v>20</v>
      </c>
      <c r="D23" s="35" t="s">
        <v>109</v>
      </c>
      <c r="E23" s="35" t="s">
        <v>110</v>
      </c>
      <c r="F23" s="27" t="s">
        <v>169</v>
      </c>
    </row>
    <row r="24" spans="1:6" ht="63" customHeight="1">
      <c r="A24" s="71" t="s">
        <v>279</v>
      </c>
      <c r="B24" s="71" t="s">
        <v>278</v>
      </c>
      <c r="C24" s="56">
        <v>21</v>
      </c>
      <c r="D24" s="35" t="s">
        <v>172</v>
      </c>
      <c r="E24" s="35" t="s">
        <v>456</v>
      </c>
      <c r="F24" s="23" t="s">
        <v>462</v>
      </c>
    </row>
    <row r="25" spans="1:6" ht="53.25" customHeight="1">
      <c r="A25" s="71"/>
      <c r="B25" s="71"/>
      <c r="C25" s="56">
        <v>22</v>
      </c>
      <c r="D25" s="35" t="s">
        <v>173</v>
      </c>
      <c r="E25" s="35" t="s">
        <v>463</v>
      </c>
      <c r="F25" s="23" t="s">
        <v>265</v>
      </c>
    </row>
    <row r="26" spans="1:6" ht="81" customHeight="1">
      <c r="A26" s="71"/>
      <c r="B26" s="71"/>
      <c r="C26" s="56">
        <v>23</v>
      </c>
      <c r="D26" s="35" t="s">
        <v>174</v>
      </c>
      <c r="E26" s="35" t="s">
        <v>464</v>
      </c>
      <c r="F26" s="23" t="s">
        <v>156</v>
      </c>
    </row>
    <row r="27" spans="1:6" ht="63.75" customHeight="1">
      <c r="A27" s="71"/>
      <c r="B27" s="71"/>
      <c r="C27" s="56">
        <v>24</v>
      </c>
      <c r="D27" s="35" t="s">
        <v>175</v>
      </c>
      <c r="E27" s="35" t="s">
        <v>176</v>
      </c>
      <c r="F27" s="23" t="s">
        <v>157</v>
      </c>
    </row>
    <row r="28" spans="1:6" ht="63.75" customHeight="1">
      <c r="A28" s="71"/>
      <c r="B28" s="71"/>
      <c r="C28" s="56">
        <v>25</v>
      </c>
      <c r="D28" s="41" t="s">
        <v>178</v>
      </c>
      <c r="E28" s="35" t="s">
        <v>179</v>
      </c>
      <c r="F28" s="23" t="s">
        <v>317</v>
      </c>
    </row>
    <row r="29" spans="1:6" ht="92.25" customHeight="1">
      <c r="A29" s="71"/>
      <c r="B29" s="71"/>
      <c r="C29" s="56">
        <v>26</v>
      </c>
      <c r="D29" s="35" t="s">
        <v>180</v>
      </c>
      <c r="E29" s="35" t="s">
        <v>181</v>
      </c>
      <c r="F29" s="16" t="s">
        <v>158</v>
      </c>
    </row>
    <row r="30" spans="1:6" ht="37.5" customHeight="1">
      <c r="A30" s="71"/>
      <c r="B30" s="71"/>
      <c r="C30" s="56">
        <v>27</v>
      </c>
      <c r="D30" s="35" t="s">
        <v>182</v>
      </c>
      <c r="E30" s="35" t="s">
        <v>183</v>
      </c>
      <c r="F30" s="16" t="s">
        <v>184</v>
      </c>
    </row>
    <row r="31" spans="1:6" ht="67.5" customHeight="1">
      <c r="A31" s="71"/>
      <c r="B31" s="71"/>
      <c r="C31" s="56">
        <v>28</v>
      </c>
      <c r="D31" s="35" t="s">
        <v>185</v>
      </c>
      <c r="E31" s="35" t="s">
        <v>186</v>
      </c>
      <c r="F31" s="23" t="s">
        <v>187</v>
      </c>
    </row>
    <row r="32" spans="1:6" ht="69" customHeight="1">
      <c r="A32" s="71" t="s">
        <v>279</v>
      </c>
      <c r="B32" s="71" t="s">
        <v>280</v>
      </c>
      <c r="C32" s="56">
        <v>29</v>
      </c>
      <c r="D32" s="35" t="s">
        <v>189</v>
      </c>
      <c r="E32" s="35" t="s">
        <v>190</v>
      </c>
      <c r="F32" s="23" t="s">
        <v>191</v>
      </c>
    </row>
    <row r="33" spans="1:6" ht="78.75" customHeight="1">
      <c r="A33" s="71"/>
      <c r="B33" s="71"/>
      <c r="C33" s="56">
        <v>30</v>
      </c>
      <c r="D33" s="35" t="s">
        <v>192</v>
      </c>
      <c r="E33" s="35" t="s">
        <v>193</v>
      </c>
      <c r="F33" s="23" t="s">
        <v>194</v>
      </c>
    </row>
    <row r="34" spans="1:6" ht="44.25" customHeight="1">
      <c r="A34" s="71"/>
      <c r="B34" s="71" t="s">
        <v>281</v>
      </c>
      <c r="C34" s="56">
        <v>31</v>
      </c>
      <c r="D34" s="35" t="s">
        <v>196</v>
      </c>
      <c r="E34" s="35" t="s">
        <v>197</v>
      </c>
      <c r="F34" s="34" t="s">
        <v>198</v>
      </c>
    </row>
    <row r="35" spans="1:6" ht="68.25" customHeight="1">
      <c r="A35" s="71"/>
      <c r="B35" s="71"/>
      <c r="C35" s="56">
        <v>32</v>
      </c>
      <c r="D35" s="35" t="s">
        <v>199</v>
      </c>
      <c r="E35" s="35" t="s">
        <v>200</v>
      </c>
      <c r="F35" s="23" t="s">
        <v>45</v>
      </c>
    </row>
    <row r="36" spans="1:6" ht="74.25" customHeight="1">
      <c r="A36" s="71" t="s">
        <v>283</v>
      </c>
      <c r="B36" s="23" t="s">
        <v>282</v>
      </c>
      <c r="C36" s="56">
        <v>33</v>
      </c>
      <c r="D36" s="35" t="s">
        <v>203</v>
      </c>
      <c r="E36" s="35" t="s">
        <v>204</v>
      </c>
      <c r="F36" s="35" t="s">
        <v>205</v>
      </c>
    </row>
    <row r="37" spans="1:6" ht="59.25" customHeight="1">
      <c r="A37" s="71"/>
      <c r="B37" s="71" t="s">
        <v>284</v>
      </c>
      <c r="C37" s="56">
        <v>34</v>
      </c>
      <c r="D37" s="35" t="s">
        <v>207</v>
      </c>
      <c r="E37" s="35" t="s">
        <v>208</v>
      </c>
      <c r="F37" s="35" t="s">
        <v>209</v>
      </c>
    </row>
    <row r="38" spans="1:6" ht="85.5" customHeight="1">
      <c r="A38" s="71"/>
      <c r="B38" s="71"/>
      <c r="C38" s="56">
        <v>35</v>
      </c>
      <c r="D38" s="35" t="s">
        <v>210</v>
      </c>
      <c r="E38" s="35" t="s">
        <v>211</v>
      </c>
      <c r="F38" s="35" t="s">
        <v>319</v>
      </c>
    </row>
    <row r="39" spans="1:6" ht="48.75" customHeight="1">
      <c r="A39" s="71" t="s">
        <v>35</v>
      </c>
      <c r="B39" s="23" t="s">
        <v>285</v>
      </c>
      <c r="C39" s="56">
        <v>36</v>
      </c>
      <c r="D39" s="35" t="s">
        <v>213</v>
      </c>
      <c r="E39" s="35" t="s">
        <v>214</v>
      </c>
      <c r="F39" s="35" t="s">
        <v>215</v>
      </c>
    </row>
    <row r="40" spans="1:6" ht="56.25" customHeight="1">
      <c r="A40" s="71"/>
      <c r="B40" s="23" t="s">
        <v>286</v>
      </c>
      <c r="C40" s="56">
        <v>37</v>
      </c>
      <c r="D40" s="35" t="s">
        <v>217</v>
      </c>
      <c r="E40" s="37" t="s">
        <v>218</v>
      </c>
      <c r="F40" s="35" t="s">
        <v>219</v>
      </c>
    </row>
    <row r="41" spans="1:6" ht="70.5" customHeight="1">
      <c r="A41" s="71" t="s">
        <v>288</v>
      </c>
      <c r="B41" s="71" t="s">
        <v>287</v>
      </c>
      <c r="C41" s="56">
        <v>38</v>
      </c>
      <c r="D41" s="35" t="s">
        <v>222</v>
      </c>
      <c r="E41" s="35" t="s">
        <v>223</v>
      </c>
      <c r="F41" s="35" t="s">
        <v>320</v>
      </c>
    </row>
    <row r="42" spans="1:6" ht="101.25" customHeight="1">
      <c r="A42" s="71"/>
      <c r="B42" s="71"/>
      <c r="C42" s="56">
        <v>39</v>
      </c>
      <c r="D42" s="35" t="s">
        <v>224</v>
      </c>
      <c r="E42" s="35" t="s">
        <v>225</v>
      </c>
      <c r="F42" s="35" t="s">
        <v>321</v>
      </c>
    </row>
    <row r="43" spans="1:6" ht="81" customHeight="1">
      <c r="A43" s="71"/>
      <c r="B43" s="71" t="s">
        <v>289</v>
      </c>
      <c r="C43" s="56">
        <v>40</v>
      </c>
      <c r="D43" s="37" t="s">
        <v>227</v>
      </c>
      <c r="E43" s="37" t="s">
        <v>228</v>
      </c>
      <c r="F43" s="35" t="s">
        <v>26</v>
      </c>
    </row>
    <row r="44" spans="1:6" ht="62.25" customHeight="1">
      <c r="A44" s="71"/>
      <c r="B44" s="71"/>
      <c r="C44" s="56">
        <v>41</v>
      </c>
      <c r="D44" s="37" t="s">
        <v>229</v>
      </c>
      <c r="E44" s="37" t="s">
        <v>230</v>
      </c>
      <c r="F44" s="35" t="s">
        <v>231</v>
      </c>
    </row>
    <row r="45" spans="1:6" ht="147.75" customHeight="1">
      <c r="A45" s="71" t="s">
        <v>291</v>
      </c>
      <c r="B45" s="23" t="s">
        <v>290</v>
      </c>
      <c r="C45" s="56">
        <v>42</v>
      </c>
      <c r="D45" s="37" t="s">
        <v>233</v>
      </c>
      <c r="E45" s="37" t="s">
        <v>234</v>
      </c>
      <c r="F45" s="35" t="s">
        <v>322</v>
      </c>
    </row>
    <row r="46" spans="1:6" ht="98.25" customHeight="1">
      <c r="A46" s="71"/>
      <c r="B46" s="71" t="s">
        <v>292</v>
      </c>
      <c r="C46" s="56">
        <v>43</v>
      </c>
      <c r="D46" s="37" t="s">
        <v>236</v>
      </c>
      <c r="E46" s="37" t="s">
        <v>237</v>
      </c>
      <c r="F46" s="35" t="s">
        <v>151</v>
      </c>
    </row>
    <row r="47" spans="1:6" ht="132.75" customHeight="1">
      <c r="A47" s="71"/>
      <c r="B47" s="71"/>
      <c r="C47" s="56">
        <v>44</v>
      </c>
      <c r="D47" s="37" t="s">
        <v>238</v>
      </c>
      <c r="E47" s="37" t="s">
        <v>239</v>
      </c>
      <c r="F47" s="35" t="s">
        <v>152</v>
      </c>
    </row>
    <row r="48" spans="1:6" ht="366.75" customHeight="1">
      <c r="A48" s="71" t="s">
        <v>288</v>
      </c>
      <c r="B48" s="71" t="s">
        <v>292</v>
      </c>
      <c r="C48" s="56">
        <v>45</v>
      </c>
      <c r="D48" s="35" t="s">
        <v>240</v>
      </c>
      <c r="E48" s="35" t="s">
        <v>241</v>
      </c>
      <c r="F48" s="35" t="s">
        <v>323</v>
      </c>
    </row>
    <row r="49" spans="1:6" ht="95.25" customHeight="1">
      <c r="A49" s="71"/>
      <c r="B49" s="71"/>
      <c r="C49" s="56">
        <v>46</v>
      </c>
      <c r="D49" s="37" t="s">
        <v>324</v>
      </c>
      <c r="E49" s="37" t="s">
        <v>243</v>
      </c>
      <c r="F49" s="37" t="s">
        <v>148</v>
      </c>
    </row>
    <row r="50" spans="1:6" ht="45" customHeight="1">
      <c r="A50" s="71"/>
      <c r="B50" s="71"/>
      <c r="C50" s="56">
        <v>47</v>
      </c>
      <c r="D50" s="37" t="s">
        <v>244</v>
      </c>
      <c r="E50" s="37" t="s">
        <v>245</v>
      </c>
      <c r="F50" s="37" t="s">
        <v>149</v>
      </c>
    </row>
    <row r="51" spans="1:6" ht="132" customHeight="1">
      <c r="A51" s="71" t="s">
        <v>291</v>
      </c>
      <c r="B51" s="23" t="s">
        <v>292</v>
      </c>
      <c r="C51" s="56">
        <v>48</v>
      </c>
      <c r="D51" s="37" t="s">
        <v>325</v>
      </c>
      <c r="E51" s="37" t="s">
        <v>247</v>
      </c>
      <c r="F51" s="37" t="s">
        <v>326</v>
      </c>
    </row>
    <row r="52" spans="1:6" ht="98.25" customHeight="1">
      <c r="A52" s="71"/>
      <c r="B52" s="71" t="s">
        <v>293</v>
      </c>
      <c r="C52" s="56">
        <v>49</v>
      </c>
      <c r="D52" s="37" t="s">
        <v>249</v>
      </c>
      <c r="E52" s="37" t="s">
        <v>250</v>
      </c>
      <c r="F52" s="37" t="s">
        <v>327</v>
      </c>
    </row>
    <row r="53" spans="1:6" ht="65.25" customHeight="1">
      <c r="A53" s="71"/>
      <c r="B53" s="71"/>
      <c r="C53" s="56">
        <v>50</v>
      </c>
      <c r="D53" s="41" t="s">
        <v>251</v>
      </c>
      <c r="E53" s="45" t="s">
        <v>252</v>
      </c>
      <c r="F53" s="37" t="s">
        <v>465</v>
      </c>
    </row>
    <row r="54" spans="1:6" ht="84" customHeight="1">
      <c r="A54" s="71"/>
      <c r="B54" s="71"/>
      <c r="C54" s="56">
        <v>51</v>
      </c>
      <c r="D54" s="41" t="s">
        <v>253</v>
      </c>
      <c r="E54" s="37" t="s">
        <v>254</v>
      </c>
      <c r="F54" s="37" t="s">
        <v>466</v>
      </c>
    </row>
    <row r="55" spans="1:6" ht="56.25" customHeight="1">
      <c r="A55" s="71"/>
      <c r="B55" s="71"/>
      <c r="C55" s="56">
        <v>52</v>
      </c>
      <c r="D55" s="37" t="s">
        <v>255</v>
      </c>
      <c r="E55" s="37" t="s">
        <v>256</v>
      </c>
      <c r="F55" s="37" t="s">
        <v>30</v>
      </c>
    </row>
    <row r="56" spans="1:6" ht="72" customHeight="1">
      <c r="A56" s="71"/>
      <c r="B56" s="71"/>
      <c r="C56" s="56">
        <v>53</v>
      </c>
      <c r="D56" s="41" t="s">
        <v>334</v>
      </c>
      <c r="E56" s="37" t="s">
        <v>335</v>
      </c>
      <c r="F56" s="37" t="s">
        <v>21</v>
      </c>
    </row>
    <row r="57" spans="1:6" ht="72" customHeight="1">
      <c r="A57" s="71" t="s">
        <v>291</v>
      </c>
      <c r="B57" s="71" t="s">
        <v>293</v>
      </c>
      <c r="C57" s="56">
        <v>54</v>
      </c>
      <c r="D57" s="41" t="s">
        <v>336</v>
      </c>
      <c r="E57" s="37" t="s">
        <v>337</v>
      </c>
      <c r="F57" s="37" t="s">
        <v>146</v>
      </c>
    </row>
    <row r="58" spans="1:6" ht="68.25" customHeight="1">
      <c r="A58" s="71"/>
      <c r="B58" s="71"/>
      <c r="C58" s="56">
        <v>55</v>
      </c>
      <c r="D58" s="41" t="s">
        <v>338</v>
      </c>
      <c r="E58" s="37" t="s">
        <v>339</v>
      </c>
      <c r="F58" s="37" t="s">
        <v>42</v>
      </c>
    </row>
    <row r="59" spans="1:6" ht="67.5" customHeight="1">
      <c r="A59" s="71"/>
      <c r="B59" s="71"/>
      <c r="C59" s="56">
        <v>56</v>
      </c>
      <c r="D59" s="37" t="s">
        <v>340</v>
      </c>
      <c r="E59" s="37" t="s">
        <v>341</v>
      </c>
      <c r="F59" s="37" t="s">
        <v>342</v>
      </c>
    </row>
    <row r="60" spans="1:6" ht="70.5" customHeight="1">
      <c r="A60" s="73" t="s">
        <v>296</v>
      </c>
      <c r="B60" s="73" t="s">
        <v>294</v>
      </c>
      <c r="C60" s="56">
        <v>57</v>
      </c>
      <c r="D60" s="41" t="s">
        <v>345</v>
      </c>
      <c r="E60" s="35" t="s">
        <v>346</v>
      </c>
      <c r="F60" s="37" t="s">
        <v>328</v>
      </c>
    </row>
    <row r="61" spans="1:6" ht="69" customHeight="1">
      <c r="A61" s="73"/>
      <c r="B61" s="73"/>
      <c r="C61" s="56">
        <v>58</v>
      </c>
      <c r="D61" s="41" t="s">
        <v>347</v>
      </c>
      <c r="E61" s="35" t="s">
        <v>348</v>
      </c>
      <c r="F61" s="37" t="s">
        <v>329</v>
      </c>
    </row>
    <row r="62" spans="1:6" ht="73.5" customHeight="1">
      <c r="A62" s="73"/>
      <c r="B62" s="34" t="s">
        <v>295</v>
      </c>
      <c r="C62" s="56">
        <v>59</v>
      </c>
      <c r="D62" s="41" t="s">
        <v>350</v>
      </c>
      <c r="E62" s="45" t="s">
        <v>351</v>
      </c>
      <c r="F62" s="17" t="s">
        <v>43</v>
      </c>
    </row>
    <row r="63" spans="1:6" ht="83.25" customHeight="1">
      <c r="A63" s="73"/>
      <c r="B63" s="34" t="s">
        <v>297</v>
      </c>
      <c r="C63" s="56">
        <v>60</v>
      </c>
      <c r="D63" s="41" t="s">
        <v>353</v>
      </c>
      <c r="E63" s="35" t="s">
        <v>354</v>
      </c>
      <c r="F63" s="41" t="s">
        <v>330</v>
      </c>
    </row>
    <row r="64" spans="1:6" ht="153" customHeight="1">
      <c r="A64" s="34" t="s">
        <v>299</v>
      </c>
      <c r="B64" s="34" t="s">
        <v>298</v>
      </c>
      <c r="C64" s="56">
        <v>61</v>
      </c>
      <c r="D64" s="41" t="s">
        <v>356</v>
      </c>
      <c r="E64" s="35" t="s">
        <v>357</v>
      </c>
      <c r="F64" s="42" t="s">
        <v>159</v>
      </c>
    </row>
    <row r="65" spans="1:6" ht="77.25" customHeight="1">
      <c r="A65" s="74" t="s">
        <v>301</v>
      </c>
      <c r="B65" s="74" t="s">
        <v>300</v>
      </c>
      <c r="C65" s="56">
        <v>62</v>
      </c>
      <c r="D65" s="42" t="s">
        <v>360</v>
      </c>
      <c r="E65" s="42" t="s">
        <v>361</v>
      </c>
      <c r="F65" s="42" t="s">
        <v>332</v>
      </c>
    </row>
    <row r="66" spans="1:6" ht="94.5" customHeight="1">
      <c r="A66" s="74"/>
      <c r="B66" s="74"/>
      <c r="C66" s="56">
        <v>63</v>
      </c>
      <c r="D66" s="42" t="s">
        <v>362</v>
      </c>
      <c r="E66" s="42" t="s">
        <v>363</v>
      </c>
      <c r="F66" s="42" t="s">
        <v>333</v>
      </c>
    </row>
    <row r="67" spans="1:6" ht="50.25" customHeight="1">
      <c r="A67" s="74"/>
      <c r="B67" s="74"/>
      <c r="C67" s="56">
        <v>64</v>
      </c>
      <c r="D67" s="42" t="s">
        <v>364</v>
      </c>
      <c r="E67" s="42" t="s">
        <v>365</v>
      </c>
      <c r="F67" s="42" t="s">
        <v>20</v>
      </c>
    </row>
    <row r="68" spans="1:6" ht="52.5" customHeight="1">
      <c r="A68" s="74"/>
      <c r="B68" s="74"/>
      <c r="C68" s="56">
        <v>65</v>
      </c>
      <c r="D68" s="42" t="s">
        <v>366</v>
      </c>
      <c r="E68" s="42" t="s">
        <v>367</v>
      </c>
      <c r="F68" s="42" t="s">
        <v>112</v>
      </c>
    </row>
    <row r="69" spans="1:6" ht="103.5" customHeight="1">
      <c r="A69" s="74" t="s">
        <v>301</v>
      </c>
      <c r="B69" s="74" t="s">
        <v>302</v>
      </c>
      <c r="C69" s="56">
        <v>66</v>
      </c>
      <c r="D69" s="42" t="s">
        <v>368</v>
      </c>
      <c r="E69" s="42" t="s">
        <v>369</v>
      </c>
      <c r="F69" s="42" t="s">
        <v>160</v>
      </c>
    </row>
    <row r="70" spans="1:6" ht="72.75" customHeight="1">
      <c r="A70" s="74"/>
      <c r="B70" s="74"/>
      <c r="C70" s="56">
        <v>67</v>
      </c>
      <c r="D70" s="42" t="s">
        <v>370</v>
      </c>
      <c r="E70" s="42" t="s">
        <v>371</v>
      </c>
      <c r="F70" s="42" t="s">
        <v>161</v>
      </c>
    </row>
    <row r="71" spans="1:6" ht="172.5" customHeight="1">
      <c r="A71" s="74"/>
      <c r="B71" s="71" t="s">
        <v>303</v>
      </c>
      <c r="C71" s="56">
        <v>68</v>
      </c>
      <c r="D71" s="37" t="s">
        <v>373</v>
      </c>
      <c r="E71" s="35" t="s">
        <v>374</v>
      </c>
      <c r="F71" s="35" t="s">
        <v>162</v>
      </c>
    </row>
    <row r="72" spans="1:6" ht="106.5" customHeight="1">
      <c r="A72" s="74"/>
      <c r="B72" s="71"/>
      <c r="C72" s="56">
        <v>69</v>
      </c>
      <c r="D72" s="37" t="s">
        <v>406</v>
      </c>
      <c r="E72" s="37" t="s">
        <v>376</v>
      </c>
      <c r="F72" s="35" t="s">
        <v>115</v>
      </c>
    </row>
    <row r="73" spans="1:6" ht="182.25" customHeight="1">
      <c r="A73" s="74" t="s">
        <v>301</v>
      </c>
      <c r="B73" s="23" t="s">
        <v>303</v>
      </c>
      <c r="C73" s="56">
        <v>70</v>
      </c>
      <c r="D73" s="37" t="s">
        <v>378</v>
      </c>
      <c r="E73" s="37" t="s">
        <v>379</v>
      </c>
      <c r="F73" s="35" t="s">
        <v>22</v>
      </c>
    </row>
    <row r="74" spans="1:6" ht="92.25" customHeight="1">
      <c r="A74" s="74"/>
      <c r="B74" s="71" t="s">
        <v>304</v>
      </c>
      <c r="C74" s="56">
        <v>71</v>
      </c>
      <c r="D74" s="35" t="s">
        <v>381</v>
      </c>
      <c r="E74" s="37" t="s">
        <v>382</v>
      </c>
      <c r="F74" s="45" t="s">
        <v>23</v>
      </c>
    </row>
    <row r="75" spans="1:6" ht="51" customHeight="1">
      <c r="A75" s="74"/>
      <c r="B75" s="71"/>
      <c r="C75" s="56">
        <v>72</v>
      </c>
      <c r="D75" s="35" t="s">
        <v>383</v>
      </c>
      <c r="E75" s="37" t="s">
        <v>384</v>
      </c>
      <c r="F75" s="45" t="s">
        <v>31</v>
      </c>
    </row>
    <row r="76" spans="1:6" ht="111" customHeight="1">
      <c r="A76" s="74"/>
      <c r="B76" s="71"/>
      <c r="C76" s="56">
        <v>73</v>
      </c>
      <c r="D76" s="35" t="s">
        <v>386</v>
      </c>
      <c r="E76" s="37" t="s">
        <v>36</v>
      </c>
      <c r="F76" s="45" t="s">
        <v>29</v>
      </c>
    </row>
    <row r="77" spans="1:6" ht="70.5" customHeight="1">
      <c r="A77" s="74"/>
      <c r="B77" s="71"/>
      <c r="C77" s="56">
        <v>74</v>
      </c>
      <c r="D77" s="35" t="s">
        <v>387</v>
      </c>
      <c r="E77" s="37" t="s">
        <v>388</v>
      </c>
      <c r="F77" s="45" t="s">
        <v>163</v>
      </c>
    </row>
    <row r="78" spans="1:6" ht="171" customHeight="1">
      <c r="A78" s="71" t="s">
        <v>306</v>
      </c>
      <c r="B78" s="71" t="s">
        <v>305</v>
      </c>
      <c r="C78" s="56">
        <v>75</v>
      </c>
      <c r="D78" s="35" t="s">
        <v>391</v>
      </c>
      <c r="E78" s="37" t="s">
        <v>392</v>
      </c>
      <c r="F78" s="35" t="s">
        <v>117</v>
      </c>
    </row>
    <row r="79" spans="1:6" ht="70.5" customHeight="1">
      <c r="A79" s="71"/>
      <c r="B79" s="71"/>
      <c r="C79" s="56">
        <v>76</v>
      </c>
      <c r="D79" s="35" t="s">
        <v>393</v>
      </c>
      <c r="E79" s="37" t="s">
        <v>394</v>
      </c>
      <c r="F79" s="35" t="s">
        <v>118</v>
      </c>
    </row>
    <row r="80" spans="1:6" ht="86.25" customHeight="1">
      <c r="A80" s="71"/>
      <c r="B80" s="71"/>
      <c r="C80" s="56">
        <v>77</v>
      </c>
      <c r="D80" s="35" t="s">
        <v>395</v>
      </c>
      <c r="E80" s="37" t="s">
        <v>396</v>
      </c>
      <c r="F80" s="35" t="s">
        <v>27</v>
      </c>
    </row>
    <row r="81" spans="1:6" ht="45.75" customHeight="1">
      <c r="A81" s="71"/>
      <c r="B81" s="71"/>
      <c r="C81" s="56">
        <v>78</v>
      </c>
      <c r="D81" s="35" t="s">
        <v>397</v>
      </c>
      <c r="E81" s="37" t="s">
        <v>398</v>
      </c>
      <c r="F81" s="35" t="s">
        <v>120</v>
      </c>
    </row>
    <row r="82" spans="1:6" ht="102.75" customHeight="1">
      <c r="A82" s="71"/>
      <c r="B82" s="71"/>
      <c r="C82" s="56">
        <v>79</v>
      </c>
      <c r="D82" s="35" t="s">
        <v>399</v>
      </c>
      <c r="E82" s="37" t="s">
        <v>394</v>
      </c>
      <c r="F82" s="35" t="s">
        <v>121</v>
      </c>
    </row>
    <row r="83" spans="1:6" ht="72.75" customHeight="1">
      <c r="A83" s="71" t="s">
        <v>307</v>
      </c>
      <c r="B83" s="71" t="s">
        <v>153</v>
      </c>
      <c r="C83" s="56">
        <v>80</v>
      </c>
      <c r="D83" s="35" t="s">
        <v>400</v>
      </c>
      <c r="E83" s="37" t="s">
        <v>394</v>
      </c>
      <c r="F83" s="35" t="s">
        <v>164</v>
      </c>
    </row>
    <row r="84" spans="1:6" ht="66" customHeight="1">
      <c r="A84" s="71"/>
      <c r="B84" s="71"/>
      <c r="C84" s="56">
        <v>81</v>
      </c>
      <c r="D84" s="35" t="s">
        <v>401</v>
      </c>
      <c r="E84" s="37" t="s">
        <v>402</v>
      </c>
      <c r="F84" s="35" t="s">
        <v>123</v>
      </c>
    </row>
    <row r="85" spans="1:6" ht="118.5" customHeight="1">
      <c r="A85" s="71"/>
      <c r="B85" s="71" t="s">
        <v>308</v>
      </c>
      <c r="C85" s="56">
        <v>82</v>
      </c>
      <c r="D85" s="35" t="s">
        <v>469</v>
      </c>
      <c r="E85" s="37" t="s">
        <v>405</v>
      </c>
      <c r="F85" s="47" t="s">
        <v>49</v>
      </c>
    </row>
    <row r="86" spans="1:6" ht="60.75" customHeight="1">
      <c r="A86" s="71"/>
      <c r="B86" s="71"/>
      <c r="C86" s="56">
        <v>83</v>
      </c>
      <c r="D86" s="35" t="s">
        <v>407</v>
      </c>
      <c r="E86" s="37" t="s">
        <v>408</v>
      </c>
      <c r="F86" s="47" t="s">
        <v>124</v>
      </c>
    </row>
    <row r="87" spans="1:6" ht="147.75" customHeight="1">
      <c r="A87" s="71"/>
      <c r="B87" s="71"/>
      <c r="C87" s="56">
        <v>84</v>
      </c>
      <c r="D87" s="35" t="s">
        <v>409</v>
      </c>
      <c r="E87" s="37" t="s">
        <v>410</v>
      </c>
      <c r="F87" s="47" t="s">
        <v>165</v>
      </c>
    </row>
    <row r="88" spans="1:6" ht="207" customHeight="1">
      <c r="A88" s="71" t="s">
        <v>310</v>
      </c>
      <c r="B88" s="71" t="s">
        <v>309</v>
      </c>
      <c r="C88" s="56">
        <v>85</v>
      </c>
      <c r="D88" s="35" t="s">
        <v>413</v>
      </c>
      <c r="E88" s="37" t="s">
        <v>414</v>
      </c>
      <c r="F88" s="47" t="s">
        <v>126</v>
      </c>
    </row>
    <row r="89" spans="1:6" ht="130.5" customHeight="1">
      <c r="A89" s="71"/>
      <c r="B89" s="71"/>
      <c r="C89" s="56">
        <v>86</v>
      </c>
      <c r="D89" s="35" t="s">
        <v>415</v>
      </c>
      <c r="E89" s="37" t="s">
        <v>416</v>
      </c>
      <c r="F89" s="47" t="s">
        <v>166</v>
      </c>
    </row>
    <row r="90" spans="1:6" ht="155.25" customHeight="1">
      <c r="A90" s="71"/>
      <c r="B90" s="71"/>
      <c r="C90" s="56">
        <v>87</v>
      </c>
      <c r="D90" s="35" t="s">
        <v>417</v>
      </c>
      <c r="E90" s="37" t="s">
        <v>37</v>
      </c>
      <c r="F90" s="47" t="s">
        <v>131</v>
      </c>
    </row>
    <row r="91" spans="1:6" ht="91.5" customHeight="1">
      <c r="A91" s="71" t="s">
        <v>312</v>
      </c>
      <c r="B91" s="71" t="s">
        <v>311</v>
      </c>
      <c r="C91" s="56">
        <v>88</v>
      </c>
      <c r="D91" s="35" t="s">
        <v>418</v>
      </c>
      <c r="E91" s="37" t="s">
        <v>419</v>
      </c>
      <c r="F91" s="47" t="s">
        <v>132</v>
      </c>
    </row>
    <row r="92" spans="1:6" ht="164.25" customHeight="1">
      <c r="A92" s="71"/>
      <c r="B92" s="71"/>
      <c r="C92" s="56">
        <v>89</v>
      </c>
      <c r="D92" s="35" t="s">
        <v>420</v>
      </c>
      <c r="E92" s="37" t="s">
        <v>421</v>
      </c>
      <c r="F92" s="47" t="s">
        <v>167</v>
      </c>
    </row>
    <row r="93" spans="1:6" ht="124.5" customHeight="1">
      <c r="A93" s="71"/>
      <c r="B93" s="71"/>
      <c r="C93" s="56">
        <v>90</v>
      </c>
      <c r="D93" s="35" t="s">
        <v>38</v>
      </c>
      <c r="E93" s="37" t="s">
        <v>422</v>
      </c>
      <c r="F93" s="47" t="s">
        <v>39</v>
      </c>
    </row>
    <row r="94" spans="1:6" ht="103.5" customHeight="1">
      <c r="A94" s="71"/>
      <c r="B94" s="71"/>
      <c r="C94" s="56">
        <v>91</v>
      </c>
      <c r="D94" s="35" t="s">
        <v>423</v>
      </c>
      <c r="E94" s="37" t="s">
        <v>424</v>
      </c>
      <c r="F94" s="47" t="s">
        <v>425</v>
      </c>
    </row>
    <row r="95" spans="1:6" ht="160.5" customHeight="1">
      <c r="A95" s="71" t="s">
        <v>312</v>
      </c>
      <c r="B95" s="71" t="s">
        <v>313</v>
      </c>
      <c r="C95" s="56">
        <v>92</v>
      </c>
      <c r="D95" s="35" t="s">
        <v>427</v>
      </c>
      <c r="E95" s="37" t="s">
        <v>428</v>
      </c>
      <c r="F95" s="15" t="s">
        <v>134</v>
      </c>
    </row>
    <row r="96" spans="1:6" ht="138.75" customHeight="1">
      <c r="A96" s="71"/>
      <c r="B96" s="71"/>
      <c r="C96" s="56">
        <v>93</v>
      </c>
      <c r="D96" s="35" t="s">
        <v>429</v>
      </c>
      <c r="E96" s="37" t="s">
        <v>430</v>
      </c>
      <c r="F96" s="47" t="s">
        <v>136</v>
      </c>
    </row>
    <row r="97" spans="1:6" ht="155.25" customHeight="1">
      <c r="A97" s="71"/>
      <c r="B97" s="71"/>
      <c r="C97" s="56">
        <v>94</v>
      </c>
      <c r="D97" s="35" t="s">
        <v>431</v>
      </c>
      <c r="E97" s="37" t="s">
        <v>432</v>
      </c>
      <c r="F97" s="45" t="s">
        <v>135</v>
      </c>
    </row>
    <row r="98" spans="1:6" ht="114.75" customHeight="1">
      <c r="A98" s="71" t="s">
        <v>310</v>
      </c>
      <c r="B98" s="71" t="s">
        <v>314</v>
      </c>
      <c r="C98" s="56">
        <v>95</v>
      </c>
      <c r="D98" s="35" t="s">
        <v>434</v>
      </c>
      <c r="E98" s="37" t="s">
        <v>435</v>
      </c>
      <c r="F98" s="47" t="s">
        <v>40</v>
      </c>
    </row>
    <row r="99" spans="1:6" ht="77.25" customHeight="1">
      <c r="A99" s="71"/>
      <c r="B99" s="71"/>
      <c r="C99" s="56">
        <v>96</v>
      </c>
      <c r="D99" s="35" t="s">
        <v>436</v>
      </c>
      <c r="E99" s="37" t="s">
        <v>437</v>
      </c>
      <c r="F99" s="47" t="s">
        <v>137</v>
      </c>
    </row>
    <row r="100" spans="1:6" ht="88.5" customHeight="1">
      <c r="A100" s="71"/>
      <c r="B100" s="71"/>
      <c r="C100" s="56">
        <v>97</v>
      </c>
      <c r="D100" s="35" t="s">
        <v>438</v>
      </c>
      <c r="E100" s="37" t="s">
        <v>439</v>
      </c>
      <c r="F100" s="47" t="s">
        <v>138</v>
      </c>
    </row>
    <row r="101" spans="1:6" ht="162" customHeight="1">
      <c r="A101" s="23" t="s">
        <v>315</v>
      </c>
      <c r="B101" s="23"/>
      <c r="C101" s="56">
        <v>98</v>
      </c>
      <c r="D101" s="37" t="s">
        <v>441</v>
      </c>
      <c r="E101" s="37" t="s">
        <v>442</v>
      </c>
      <c r="F101" s="23" t="s">
        <v>139</v>
      </c>
    </row>
    <row r="102" spans="1:6" ht="224.25" customHeight="1">
      <c r="A102" s="71" t="s">
        <v>316</v>
      </c>
      <c r="B102" s="71" t="s">
        <v>444</v>
      </c>
      <c r="C102" s="56">
        <v>99</v>
      </c>
      <c r="D102" s="35" t="s">
        <v>445</v>
      </c>
      <c r="E102" s="35" t="s">
        <v>446</v>
      </c>
      <c r="F102" s="45" t="s">
        <v>140</v>
      </c>
    </row>
    <row r="103" spans="1:6" ht="224.25" customHeight="1">
      <c r="A103" s="71"/>
      <c r="B103" s="71"/>
      <c r="C103" s="57">
        <v>100</v>
      </c>
      <c r="D103" s="37" t="s">
        <v>447</v>
      </c>
      <c r="E103" s="37" t="s">
        <v>41</v>
      </c>
      <c r="F103" s="23" t="s">
        <v>168</v>
      </c>
    </row>
    <row r="104" spans="1:6" ht="261.75" customHeight="1">
      <c r="A104" s="23" t="s">
        <v>155</v>
      </c>
      <c r="B104" s="23" t="s">
        <v>154</v>
      </c>
      <c r="C104" s="56">
        <v>101</v>
      </c>
      <c r="D104" s="35" t="s">
        <v>448</v>
      </c>
      <c r="E104" s="35" t="s">
        <v>449</v>
      </c>
      <c r="F104" s="45" t="s">
        <v>142</v>
      </c>
    </row>
    <row r="105" spans="1:6" ht="337.5" customHeight="1">
      <c r="A105" s="71" t="s">
        <v>316</v>
      </c>
      <c r="B105" s="23" t="s">
        <v>450</v>
      </c>
      <c r="C105" s="56">
        <v>102</v>
      </c>
      <c r="D105" s="35" t="s">
        <v>451</v>
      </c>
      <c r="E105" s="37" t="s">
        <v>452</v>
      </c>
      <c r="F105" s="53" t="s">
        <v>143</v>
      </c>
    </row>
    <row r="106" spans="1:6" ht="102" customHeight="1">
      <c r="A106" s="71"/>
      <c r="B106" s="23" t="s">
        <v>453</v>
      </c>
      <c r="C106" s="56">
        <v>103</v>
      </c>
      <c r="D106" s="35" t="s">
        <v>454</v>
      </c>
      <c r="E106" s="37" t="s">
        <v>455</v>
      </c>
      <c r="F106" s="27" t="s">
        <v>28</v>
      </c>
    </row>
    <row r="107" ht="24.75" customHeight="1"/>
    <row r="108" ht="24.75" customHeight="1"/>
  </sheetData>
  <mergeCells count="56">
    <mergeCell ref="A98:A100"/>
    <mergeCell ref="B98:B100"/>
    <mergeCell ref="A105:A106"/>
    <mergeCell ref="B85:B87"/>
    <mergeCell ref="B83:B84"/>
    <mergeCell ref="A83:A87"/>
    <mergeCell ref="A102:A103"/>
    <mergeCell ref="A88:A90"/>
    <mergeCell ref="B88:B90"/>
    <mergeCell ref="A91:A94"/>
    <mergeCell ref="B91:B94"/>
    <mergeCell ref="A95:A97"/>
    <mergeCell ref="B95:B97"/>
    <mergeCell ref="B74:B77"/>
    <mergeCell ref="A73:A77"/>
    <mergeCell ref="A78:A82"/>
    <mergeCell ref="B78:B82"/>
    <mergeCell ref="A60:A63"/>
    <mergeCell ref="B65:B68"/>
    <mergeCell ref="B69:B70"/>
    <mergeCell ref="A65:A68"/>
    <mergeCell ref="A69:A72"/>
    <mergeCell ref="B71:B72"/>
    <mergeCell ref="A51:A56"/>
    <mergeCell ref="B52:B56"/>
    <mergeCell ref="B57:B59"/>
    <mergeCell ref="A57:A59"/>
    <mergeCell ref="B37:B38"/>
    <mergeCell ref="B32:B33"/>
    <mergeCell ref="B34:B35"/>
    <mergeCell ref="A32:A35"/>
    <mergeCell ref="A36:A38"/>
    <mergeCell ref="A2:F2"/>
    <mergeCell ref="A4:A7"/>
    <mergeCell ref="B4:B6"/>
    <mergeCell ref="A8:A10"/>
    <mergeCell ref="B8:B10"/>
    <mergeCell ref="B15:B16"/>
    <mergeCell ref="A15:A16"/>
    <mergeCell ref="A11:A14"/>
    <mergeCell ref="A17:A18"/>
    <mergeCell ref="B12:B14"/>
    <mergeCell ref="B19:B22"/>
    <mergeCell ref="A19:A23"/>
    <mergeCell ref="B24:B31"/>
    <mergeCell ref="A24:A31"/>
    <mergeCell ref="A39:A40"/>
    <mergeCell ref="A41:A44"/>
    <mergeCell ref="A45:A47"/>
    <mergeCell ref="B102:B103"/>
    <mergeCell ref="B41:B42"/>
    <mergeCell ref="B43:B44"/>
    <mergeCell ref="B46:B47"/>
    <mergeCell ref="B48:B50"/>
    <mergeCell ref="A48:A50"/>
    <mergeCell ref="B60:B61"/>
  </mergeCells>
  <printOptions/>
  <pageMargins left="0.35" right="0.25" top="0.54" bottom="0.52" header="0.5" footer="0.33"/>
  <pageSetup horizontalDpi="600" verticalDpi="600" orientation="landscape" paperSize="9" scale="96"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10"/>
  <sheetViews>
    <sheetView workbookViewId="0" topLeftCell="A1">
      <pane xSplit="6" ySplit="3" topLeftCell="G105" activePane="bottomRight" state="frozen"/>
      <selection pane="topLeft" activeCell="A1" sqref="A1"/>
      <selection pane="topRight" activeCell="G1" sqref="G1"/>
      <selection pane="bottomLeft" activeCell="A4" sqref="A4"/>
      <selection pane="bottomRight" activeCell="I112" sqref="I112"/>
    </sheetView>
  </sheetViews>
  <sheetFormatPr defaultColWidth="9.00390625" defaultRowHeight="14.25"/>
  <cols>
    <col min="1" max="1" width="7.00390625" style="1" customWidth="1"/>
    <col min="2" max="2" width="7.375" style="1" customWidth="1"/>
    <col min="3" max="3" width="5.25390625" style="2" customWidth="1"/>
    <col min="4" max="4" width="35.25390625" style="1" customWidth="1"/>
    <col min="5" max="5" width="37.75390625" style="1" customWidth="1"/>
    <col min="6" max="6" width="46.25390625" style="20" customWidth="1"/>
    <col min="7" max="7" width="13.625" style="20" customWidth="1"/>
    <col min="8" max="8" width="13.00390625" style="3" customWidth="1"/>
    <col min="9" max="9" width="8.875" style="3" customWidth="1"/>
    <col min="10" max="16384" width="9.00390625" style="3" customWidth="1"/>
  </cols>
  <sheetData>
    <row r="1" ht="15">
      <c r="A1" s="4" t="s">
        <v>51</v>
      </c>
    </row>
    <row r="2" spans="1:9" ht="30.75" customHeight="1">
      <c r="A2" s="72" t="s">
        <v>52</v>
      </c>
      <c r="B2" s="72"/>
      <c r="C2" s="72"/>
      <c r="D2" s="72"/>
      <c r="E2" s="72"/>
      <c r="F2" s="72"/>
      <c r="G2" s="18"/>
      <c r="H2" s="78"/>
      <c r="I2" s="79"/>
    </row>
    <row r="3" spans="1:9" ht="35.25" customHeight="1">
      <c r="A3" s="5" t="s">
        <v>53</v>
      </c>
      <c r="B3" s="5" t="s">
        <v>54</v>
      </c>
      <c r="C3" s="5" t="s">
        <v>55</v>
      </c>
      <c r="D3" s="5" t="s">
        <v>56</v>
      </c>
      <c r="E3" s="5" t="s">
        <v>57</v>
      </c>
      <c r="F3" s="5" t="s">
        <v>58</v>
      </c>
      <c r="G3" s="21" t="s">
        <v>459</v>
      </c>
      <c r="H3" s="22" t="s">
        <v>460</v>
      </c>
      <c r="I3" s="22" t="s">
        <v>461</v>
      </c>
    </row>
    <row r="4" spans="1:9" ht="78.75" customHeight="1">
      <c r="A4" s="75" t="s">
        <v>59</v>
      </c>
      <c r="B4" s="75" t="s">
        <v>60</v>
      </c>
      <c r="C4" s="7">
        <v>1</v>
      </c>
      <c r="D4" s="8" t="s">
        <v>61</v>
      </c>
      <c r="E4" s="8" t="s">
        <v>62</v>
      </c>
      <c r="F4" s="23" t="s">
        <v>63</v>
      </c>
      <c r="G4" s="24">
        <v>2168.43</v>
      </c>
      <c r="H4" s="24">
        <v>2168.43</v>
      </c>
      <c r="I4" s="24">
        <v>2168.43</v>
      </c>
    </row>
    <row r="5" spans="1:9" ht="100.5" customHeight="1">
      <c r="A5" s="75"/>
      <c r="B5" s="75"/>
      <c r="C5" s="7">
        <v>2</v>
      </c>
      <c r="D5" s="8" t="s">
        <v>64</v>
      </c>
      <c r="E5" s="8" t="s">
        <v>62</v>
      </c>
      <c r="F5" s="23" t="s">
        <v>468</v>
      </c>
      <c r="G5" s="19">
        <v>2419.21</v>
      </c>
      <c r="H5" s="19">
        <v>2419.21</v>
      </c>
      <c r="I5" s="24"/>
    </row>
    <row r="6" spans="1:9" ht="138" customHeight="1">
      <c r="A6" s="75"/>
      <c r="B6" s="75"/>
      <c r="C6" s="7">
        <v>3</v>
      </c>
      <c r="D6" s="8" t="s">
        <v>65</v>
      </c>
      <c r="E6" s="9" t="s">
        <v>66</v>
      </c>
      <c r="F6" s="23" t="s">
        <v>67</v>
      </c>
      <c r="G6" s="23"/>
      <c r="H6" s="24"/>
      <c r="I6" s="24"/>
    </row>
    <row r="7" spans="1:9" ht="100.5" customHeight="1">
      <c r="A7" s="75"/>
      <c r="B7" s="10" t="s">
        <v>68</v>
      </c>
      <c r="C7" s="7">
        <v>4</v>
      </c>
      <c r="D7" s="8" t="s">
        <v>69</v>
      </c>
      <c r="E7" s="9" t="s">
        <v>70</v>
      </c>
      <c r="F7" s="23" t="s">
        <v>71</v>
      </c>
      <c r="G7" s="23"/>
      <c r="H7" s="24"/>
      <c r="I7" s="24"/>
    </row>
    <row r="8" spans="1:9" ht="219.75" customHeight="1">
      <c r="A8" s="75" t="s">
        <v>59</v>
      </c>
      <c r="B8" s="75" t="s">
        <v>68</v>
      </c>
      <c r="C8" s="7">
        <v>5</v>
      </c>
      <c r="D8" s="9" t="s">
        <v>72</v>
      </c>
      <c r="E8" s="9" t="s">
        <v>73</v>
      </c>
      <c r="F8" s="23" t="s">
        <v>257</v>
      </c>
      <c r="G8" s="23"/>
      <c r="H8" s="24"/>
      <c r="I8" s="24"/>
    </row>
    <row r="9" spans="1:9" ht="185.25" customHeight="1">
      <c r="A9" s="75"/>
      <c r="B9" s="75"/>
      <c r="C9" s="7">
        <v>6</v>
      </c>
      <c r="D9" s="9" t="s">
        <v>74</v>
      </c>
      <c r="E9" s="9" t="s">
        <v>75</v>
      </c>
      <c r="F9" s="23" t="s">
        <v>258</v>
      </c>
      <c r="G9" s="23"/>
      <c r="H9" s="24"/>
      <c r="I9" s="24"/>
    </row>
    <row r="10" spans="1:9" ht="225.75" customHeight="1">
      <c r="A10" s="75" t="s">
        <v>59</v>
      </c>
      <c r="B10" s="75" t="s">
        <v>68</v>
      </c>
      <c r="C10" s="7">
        <v>7</v>
      </c>
      <c r="D10" s="9" t="s">
        <v>76</v>
      </c>
      <c r="E10" s="9" t="s">
        <v>77</v>
      </c>
      <c r="F10" s="16" t="s">
        <v>259</v>
      </c>
      <c r="G10" s="23"/>
      <c r="H10" s="19"/>
      <c r="I10" s="24"/>
    </row>
    <row r="11" spans="1:9" ht="129.75" customHeight="1">
      <c r="A11" s="75"/>
      <c r="B11" s="75"/>
      <c r="C11" s="7">
        <v>8</v>
      </c>
      <c r="D11" s="9" t="s">
        <v>78</v>
      </c>
      <c r="E11" s="9" t="s">
        <v>79</v>
      </c>
      <c r="F11" s="16" t="s">
        <v>260</v>
      </c>
      <c r="G11" s="23">
        <v>184800</v>
      </c>
      <c r="H11" s="19">
        <v>172000</v>
      </c>
      <c r="I11" s="24"/>
    </row>
    <row r="12" spans="1:9" ht="132" customHeight="1">
      <c r="A12" s="75"/>
      <c r="B12" s="75" t="s">
        <v>80</v>
      </c>
      <c r="C12" s="7">
        <v>9</v>
      </c>
      <c r="D12" s="9" t="s">
        <v>81</v>
      </c>
      <c r="E12" s="8" t="s">
        <v>62</v>
      </c>
      <c r="F12" s="23" t="s">
        <v>261</v>
      </c>
      <c r="G12" s="24">
        <v>31200</v>
      </c>
      <c r="H12" s="24">
        <v>31200</v>
      </c>
      <c r="I12" s="24"/>
    </row>
    <row r="13" spans="1:9" ht="105" customHeight="1">
      <c r="A13" s="75"/>
      <c r="B13" s="75"/>
      <c r="C13" s="7">
        <v>10</v>
      </c>
      <c r="D13" s="9" t="s">
        <v>82</v>
      </c>
      <c r="E13" s="9" t="s">
        <v>83</v>
      </c>
      <c r="F13" s="23" t="s">
        <v>84</v>
      </c>
      <c r="G13" s="23"/>
      <c r="H13" s="24"/>
      <c r="I13" s="24"/>
    </row>
    <row r="14" spans="1:9" ht="167.25" customHeight="1">
      <c r="A14" s="75" t="s">
        <v>59</v>
      </c>
      <c r="B14" s="75" t="s">
        <v>80</v>
      </c>
      <c r="C14" s="7">
        <v>11</v>
      </c>
      <c r="D14" s="9" t="s">
        <v>85</v>
      </c>
      <c r="E14" s="9" t="s">
        <v>86</v>
      </c>
      <c r="F14" s="23" t="s">
        <v>87</v>
      </c>
      <c r="G14" s="23"/>
      <c r="H14" s="24"/>
      <c r="I14" s="24"/>
    </row>
    <row r="15" spans="1:9" ht="147.75" customHeight="1">
      <c r="A15" s="75"/>
      <c r="B15" s="75"/>
      <c r="C15" s="7">
        <v>12</v>
      </c>
      <c r="D15" s="9" t="s">
        <v>88</v>
      </c>
      <c r="E15" s="8" t="s">
        <v>89</v>
      </c>
      <c r="F15" s="23" t="s">
        <v>145</v>
      </c>
      <c r="G15" s="23"/>
      <c r="H15" s="24"/>
      <c r="I15" s="24"/>
    </row>
    <row r="16" spans="1:9" ht="121.5" customHeight="1">
      <c r="A16" s="75"/>
      <c r="B16" s="75"/>
      <c r="C16" s="7">
        <v>13</v>
      </c>
      <c r="D16" s="9" t="s">
        <v>90</v>
      </c>
      <c r="E16" s="9" t="s">
        <v>91</v>
      </c>
      <c r="F16" s="25" t="s">
        <v>262</v>
      </c>
      <c r="G16" s="25"/>
      <c r="H16" s="24"/>
      <c r="I16" s="24"/>
    </row>
    <row r="17" spans="1:9" ht="129" customHeight="1">
      <c r="A17" s="75" t="s">
        <v>92</v>
      </c>
      <c r="B17" s="10" t="s">
        <v>93</v>
      </c>
      <c r="C17" s="7">
        <v>14</v>
      </c>
      <c r="D17" s="8" t="s">
        <v>94</v>
      </c>
      <c r="E17" s="8" t="s">
        <v>95</v>
      </c>
      <c r="F17" s="26" t="s">
        <v>263</v>
      </c>
      <c r="G17" s="26"/>
      <c r="H17" s="24"/>
      <c r="I17" s="24"/>
    </row>
    <row r="18" spans="1:9" ht="126" customHeight="1">
      <c r="A18" s="75"/>
      <c r="B18" s="10" t="s">
        <v>96</v>
      </c>
      <c r="C18" s="7">
        <v>15</v>
      </c>
      <c r="D18" s="6" t="s">
        <v>97</v>
      </c>
      <c r="E18" s="8" t="s">
        <v>95</v>
      </c>
      <c r="F18" s="27" t="s">
        <v>98</v>
      </c>
      <c r="G18" s="27"/>
      <c r="H18" s="24"/>
      <c r="I18" s="24"/>
    </row>
    <row r="19" spans="1:9" s="32" customFormat="1" ht="97.5" customHeight="1">
      <c r="A19" s="75"/>
      <c r="B19" s="75" t="s">
        <v>99</v>
      </c>
      <c r="C19" s="28">
        <v>16</v>
      </c>
      <c r="D19" s="29" t="s">
        <v>100</v>
      </c>
      <c r="E19" s="29" t="s">
        <v>101</v>
      </c>
      <c r="F19" s="27" t="s">
        <v>129</v>
      </c>
      <c r="G19" s="30">
        <v>8505</v>
      </c>
      <c r="H19" s="31">
        <v>7598</v>
      </c>
      <c r="I19" s="31"/>
    </row>
    <row r="20" spans="1:9" s="32" customFormat="1" ht="117" customHeight="1">
      <c r="A20" s="75"/>
      <c r="B20" s="75"/>
      <c r="C20" s="28">
        <v>17</v>
      </c>
      <c r="D20" s="29" t="s">
        <v>102</v>
      </c>
      <c r="E20" s="29" t="s">
        <v>103</v>
      </c>
      <c r="F20" s="27" t="s">
        <v>130</v>
      </c>
      <c r="G20" s="30">
        <v>58365</v>
      </c>
      <c r="H20" s="31">
        <v>56710</v>
      </c>
      <c r="I20" s="31"/>
    </row>
    <row r="21" spans="1:9" s="32" customFormat="1" ht="150" customHeight="1">
      <c r="A21" s="75" t="s">
        <v>92</v>
      </c>
      <c r="B21" s="75" t="s">
        <v>99</v>
      </c>
      <c r="C21" s="28">
        <v>18</v>
      </c>
      <c r="D21" s="29" t="s">
        <v>104</v>
      </c>
      <c r="E21" s="29" t="s">
        <v>105</v>
      </c>
      <c r="F21" s="14" t="s">
        <v>128</v>
      </c>
      <c r="G21" s="33">
        <v>194000</v>
      </c>
      <c r="H21" s="31">
        <v>161900</v>
      </c>
      <c r="I21" s="31"/>
    </row>
    <row r="22" spans="1:9" s="32" customFormat="1" ht="80.25" customHeight="1">
      <c r="A22" s="75"/>
      <c r="B22" s="75"/>
      <c r="C22" s="28">
        <v>19</v>
      </c>
      <c r="D22" s="29" t="s">
        <v>106</v>
      </c>
      <c r="E22" s="29" t="s">
        <v>107</v>
      </c>
      <c r="F22" s="27" t="s">
        <v>264</v>
      </c>
      <c r="G22" s="30">
        <v>14465</v>
      </c>
      <c r="H22" s="31">
        <v>12758</v>
      </c>
      <c r="I22" s="31"/>
    </row>
    <row r="23" spans="1:9" ht="131.25" customHeight="1">
      <c r="A23" s="75"/>
      <c r="B23" s="10" t="s">
        <v>108</v>
      </c>
      <c r="C23" s="7">
        <v>20</v>
      </c>
      <c r="D23" s="8" t="s">
        <v>109</v>
      </c>
      <c r="E23" s="8" t="s">
        <v>110</v>
      </c>
      <c r="F23" s="27" t="s">
        <v>169</v>
      </c>
      <c r="G23" s="27"/>
      <c r="H23" s="24"/>
      <c r="I23" s="24"/>
    </row>
    <row r="24" spans="1:9" ht="121.5" customHeight="1">
      <c r="A24" s="10" t="s">
        <v>170</v>
      </c>
      <c r="B24" s="10" t="s">
        <v>171</v>
      </c>
      <c r="C24" s="7">
        <v>21</v>
      </c>
      <c r="D24" s="8" t="s">
        <v>172</v>
      </c>
      <c r="E24" s="8" t="s">
        <v>456</v>
      </c>
      <c r="F24" s="23" t="s">
        <v>462</v>
      </c>
      <c r="G24" s="23"/>
      <c r="H24" s="24"/>
      <c r="I24" s="24"/>
    </row>
    <row r="25" spans="1:9" ht="59.25" customHeight="1">
      <c r="A25" s="75" t="s">
        <v>170</v>
      </c>
      <c r="B25" s="75" t="s">
        <v>171</v>
      </c>
      <c r="C25" s="7">
        <v>22</v>
      </c>
      <c r="D25" s="8" t="s">
        <v>173</v>
      </c>
      <c r="E25" s="8" t="s">
        <v>463</v>
      </c>
      <c r="F25" s="23" t="s">
        <v>265</v>
      </c>
      <c r="G25" s="23"/>
      <c r="H25" s="24"/>
      <c r="I25" s="24"/>
    </row>
    <row r="26" spans="1:9" ht="87" customHeight="1">
      <c r="A26" s="75"/>
      <c r="B26" s="75"/>
      <c r="C26" s="7">
        <v>23</v>
      </c>
      <c r="D26" s="8" t="s">
        <v>174</v>
      </c>
      <c r="E26" s="8" t="s">
        <v>464</v>
      </c>
      <c r="F26" s="23" t="s">
        <v>266</v>
      </c>
      <c r="G26" s="23"/>
      <c r="H26" s="24"/>
      <c r="I26" s="24"/>
    </row>
    <row r="27" spans="1:9" ht="63.75" customHeight="1">
      <c r="A27" s="75"/>
      <c r="B27" s="75"/>
      <c r="C27" s="7">
        <v>24</v>
      </c>
      <c r="D27" s="8" t="s">
        <v>175</v>
      </c>
      <c r="E27" s="8" t="s">
        <v>176</v>
      </c>
      <c r="F27" s="23" t="s">
        <v>177</v>
      </c>
      <c r="G27" s="23"/>
      <c r="H27" s="24"/>
      <c r="I27" s="24"/>
    </row>
    <row r="28" spans="1:9" ht="66.75" customHeight="1">
      <c r="A28" s="75"/>
      <c r="B28" s="75"/>
      <c r="C28" s="7">
        <v>25</v>
      </c>
      <c r="D28" s="11" t="s">
        <v>178</v>
      </c>
      <c r="E28" s="8" t="s">
        <v>179</v>
      </c>
      <c r="F28" s="23" t="s">
        <v>317</v>
      </c>
      <c r="G28" s="23"/>
      <c r="H28" s="24"/>
      <c r="I28" s="24"/>
    </row>
    <row r="29" spans="1:9" ht="98.25" customHeight="1">
      <c r="A29" s="75"/>
      <c r="B29" s="75"/>
      <c r="C29" s="7">
        <v>26</v>
      </c>
      <c r="D29" s="8" t="s">
        <v>180</v>
      </c>
      <c r="E29" s="8" t="s">
        <v>181</v>
      </c>
      <c r="F29" s="16" t="s">
        <v>318</v>
      </c>
      <c r="G29" s="16"/>
      <c r="H29" s="24"/>
      <c r="I29" s="24"/>
    </row>
    <row r="30" spans="1:9" ht="47.25" customHeight="1">
      <c r="A30" s="75"/>
      <c r="B30" s="75"/>
      <c r="C30" s="7">
        <v>27</v>
      </c>
      <c r="D30" s="8" t="s">
        <v>182</v>
      </c>
      <c r="E30" s="8" t="s">
        <v>183</v>
      </c>
      <c r="F30" s="16" t="s">
        <v>184</v>
      </c>
      <c r="G30" s="16"/>
      <c r="H30" s="24"/>
      <c r="I30" s="24"/>
    </row>
    <row r="31" spans="1:9" ht="67.5" customHeight="1">
      <c r="A31" s="75"/>
      <c r="B31" s="75"/>
      <c r="C31" s="7">
        <v>28</v>
      </c>
      <c r="D31" s="8" t="s">
        <v>185</v>
      </c>
      <c r="E31" s="8" t="s">
        <v>186</v>
      </c>
      <c r="F31" s="23" t="s">
        <v>187</v>
      </c>
      <c r="G31" s="23"/>
      <c r="H31" s="24"/>
      <c r="I31" s="24"/>
    </row>
    <row r="32" spans="1:9" ht="75.75" customHeight="1">
      <c r="A32" s="75" t="s">
        <v>170</v>
      </c>
      <c r="B32" s="75" t="s">
        <v>188</v>
      </c>
      <c r="C32" s="7">
        <v>29</v>
      </c>
      <c r="D32" s="8" t="s">
        <v>189</v>
      </c>
      <c r="E32" s="8" t="s">
        <v>190</v>
      </c>
      <c r="F32" s="23" t="s">
        <v>191</v>
      </c>
      <c r="G32" s="23"/>
      <c r="H32" s="24"/>
      <c r="I32" s="24"/>
    </row>
    <row r="33" spans="1:9" ht="95.25" customHeight="1">
      <c r="A33" s="75"/>
      <c r="B33" s="75"/>
      <c r="C33" s="7">
        <v>30</v>
      </c>
      <c r="D33" s="8" t="s">
        <v>192</v>
      </c>
      <c r="E33" s="8" t="s">
        <v>193</v>
      </c>
      <c r="F33" s="23" t="s">
        <v>194</v>
      </c>
      <c r="G33" s="23"/>
      <c r="H33" s="24"/>
      <c r="I33" s="24"/>
    </row>
    <row r="34" spans="1:9" ht="56.25" customHeight="1">
      <c r="A34" s="75"/>
      <c r="B34" s="75" t="s">
        <v>195</v>
      </c>
      <c r="C34" s="7">
        <v>31</v>
      </c>
      <c r="D34" s="8" t="s">
        <v>196</v>
      </c>
      <c r="E34" s="8" t="s">
        <v>197</v>
      </c>
      <c r="F34" s="34" t="s">
        <v>198</v>
      </c>
      <c r="G34" s="34">
        <v>55300</v>
      </c>
      <c r="H34" s="24">
        <v>63800</v>
      </c>
      <c r="I34" s="24"/>
    </row>
    <row r="35" spans="1:9" ht="78" customHeight="1">
      <c r="A35" s="75"/>
      <c r="B35" s="75"/>
      <c r="C35" s="7">
        <v>32</v>
      </c>
      <c r="D35" s="8" t="s">
        <v>199</v>
      </c>
      <c r="E35" s="8" t="s">
        <v>200</v>
      </c>
      <c r="F35" s="23" t="s">
        <v>45</v>
      </c>
      <c r="G35" s="23">
        <v>48400</v>
      </c>
      <c r="H35" s="24">
        <v>48400</v>
      </c>
      <c r="I35" s="24"/>
    </row>
    <row r="36" spans="1:9" ht="84.75" customHeight="1">
      <c r="A36" s="75" t="s">
        <v>201</v>
      </c>
      <c r="B36" s="10" t="s">
        <v>202</v>
      </c>
      <c r="C36" s="7">
        <v>33</v>
      </c>
      <c r="D36" s="8" t="s">
        <v>203</v>
      </c>
      <c r="E36" s="8" t="s">
        <v>204</v>
      </c>
      <c r="F36" s="35" t="s">
        <v>205</v>
      </c>
      <c r="G36" s="24">
        <v>13500</v>
      </c>
      <c r="H36" s="24">
        <v>13500</v>
      </c>
      <c r="I36" s="24">
        <f>H36</f>
        <v>13500</v>
      </c>
    </row>
    <row r="37" spans="1:9" ht="64.5" customHeight="1">
      <c r="A37" s="75"/>
      <c r="B37" s="10" t="s">
        <v>206</v>
      </c>
      <c r="C37" s="7">
        <v>34</v>
      </c>
      <c r="D37" s="8" t="s">
        <v>207</v>
      </c>
      <c r="E37" s="8" t="s">
        <v>208</v>
      </c>
      <c r="F37" s="35" t="s">
        <v>209</v>
      </c>
      <c r="G37" s="24">
        <v>4941.46</v>
      </c>
      <c r="H37" s="24">
        <v>4941.46</v>
      </c>
      <c r="I37" s="24">
        <v>4941.46</v>
      </c>
    </row>
    <row r="38" spans="1:9" ht="120.75" customHeight="1">
      <c r="A38" s="75" t="s">
        <v>201</v>
      </c>
      <c r="B38" s="10" t="s">
        <v>206</v>
      </c>
      <c r="C38" s="7">
        <v>35</v>
      </c>
      <c r="D38" s="8" t="s">
        <v>210</v>
      </c>
      <c r="E38" s="8" t="s">
        <v>211</v>
      </c>
      <c r="F38" s="35" t="s">
        <v>319</v>
      </c>
      <c r="G38" s="36">
        <v>6814.95</v>
      </c>
      <c r="H38" s="24">
        <v>6345.14</v>
      </c>
      <c r="I38" s="24">
        <v>6345.14</v>
      </c>
    </row>
    <row r="39" spans="1:9" ht="63.75" customHeight="1">
      <c r="A39" s="75"/>
      <c r="B39" s="10" t="s">
        <v>212</v>
      </c>
      <c r="C39" s="7">
        <v>36</v>
      </c>
      <c r="D39" s="8" t="s">
        <v>213</v>
      </c>
      <c r="E39" s="8" t="s">
        <v>214</v>
      </c>
      <c r="F39" s="35" t="s">
        <v>215</v>
      </c>
      <c r="G39" s="24">
        <v>1532.04</v>
      </c>
      <c r="H39" s="24">
        <v>1532.04</v>
      </c>
      <c r="I39" s="24"/>
    </row>
    <row r="40" spans="1:9" ht="67.5" customHeight="1">
      <c r="A40" s="75"/>
      <c r="B40" s="10" t="s">
        <v>216</v>
      </c>
      <c r="C40" s="7">
        <v>37</v>
      </c>
      <c r="D40" s="8" t="s">
        <v>217</v>
      </c>
      <c r="E40" s="9" t="s">
        <v>218</v>
      </c>
      <c r="F40" s="35" t="s">
        <v>219</v>
      </c>
      <c r="G40" s="24">
        <v>7722.43</v>
      </c>
      <c r="H40" s="24">
        <v>7722.43</v>
      </c>
      <c r="I40" s="24">
        <v>7722.43</v>
      </c>
    </row>
    <row r="41" spans="1:9" ht="86.25" customHeight="1">
      <c r="A41" s="75" t="s">
        <v>220</v>
      </c>
      <c r="B41" s="75" t="s">
        <v>221</v>
      </c>
      <c r="C41" s="7">
        <v>38</v>
      </c>
      <c r="D41" s="8" t="s">
        <v>222</v>
      </c>
      <c r="E41" s="8" t="s">
        <v>223</v>
      </c>
      <c r="F41" s="35" t="s">
        <v>320</v>
      </c>
      <c r="G41" s="24"/>
      <c r="H41" s="24"/>
      <c r="I41" s="24"/>
    </row>
    <row r="42" spans="1:9" ht="102.75" customHeight="1">
      <c r="A42" s="75"/>
      <c r="B42" s="75"/>
      <c r="C42" s="7">
        <v>39</v>
      </c>
      <c r="D42" s="8" t="s">
        <v>224</v>
      </c>
      <c r="E42" s="8" t="s">
        <v>225</v>
      </c>
      <c r="F42" s="35" t="s">
        <v>321</v>
      </c>
      <c r="G42" s="24"/>
      <c r="H42" s="24"/>
      <c r="I42" s="24"/>
    </row>
    <row r="43" spans="1:9" ht="87" customHeight="1">
      <c r="A43" s="75" t="s">
        <v>220</v>
      </c>
      <c r="B43" s="75" t="s">
        <v>226</v>
      </c>
      <c r="C43" s="7">
        <v>40</v>
      </c>
      <c r="D43" s="9" t="s">
        <v>227</v>
      </c>
      <c r="E43" s="9" t="s">
        <v>228</v>
      </c>
      <c r="F43" s="35" t="s">
        <v>147</v>
      </c>
      <c r="G43" s="35"/>
      <c r="H43" s="24"/>
      <c r="I43" s="24"/>
    </row>
    <row r="44" spans="1:9" ht="60.75" customHeight="1">
      <c r="A44" s="75"/>
      <c r="B44" s="75"/>
      <c r="C44" s="7">
        <v>41</v>
      </c>
      <c r="D44" s="9" t="s">
        <v>229</v>
      </c>
      <c r="E44" s="9" t="s">
        <v>230</v>
      </c>
      <c r="F44" s="35" t="s">
        <v>231</v>
      </c>
      <c r="G44" s="35"/>
      <c r="H44" s="24"/>
      <c r="I44" s="24"/>
    </row>
    <row r="45" spans="1:9" ht="138.75" customHeight="1">
      <c r="A45" s="75"/>
      <c r="B45" s="10" t="s">
        <v>232</v>
      </c>
      <c r="C45" s="7">
        <v>42</v>
      </c>
      <c r="D45" s="9" t="s">
        <v>233</v>
      </c>
      <c r="E45" s="9" t="s">
        <v>234</v>
      </c>
      <c r="F45" s="35" t="s">
        <v>322</v>
      </c>
      <c r="G45" s="35"/>
      <c r="H45" s="24"/>
      <c r="I45" s="24"/>
    </row>
    <row r="46" spans="1:9" ht="92.25" customHeight="1">
      <c r="A46" s="75"/>
      <c r="B46" s="75" t="s">
        <v>235</v>
      </c>
      <c r="C46" s="7">
        <v>43</v>
      </c>
      <c r="D46" s="9" t="s">
        <v>236</v>
      </c>
      <c r="E46" s="9" t="s">
        <v>237</v>
      </c>
      <c r="F46" s="35" t="s">
        <v>151</v>
      </c>
      <c r="G46" s="24">
        <v>17400</v>
      </c>
      <c r="H46" s="24">
        <v>17400</v>
      </c>
      <c r="I46" s="24"/>
    </row>
    <row r="47" spans="1:9" ht="122.25" customHeight="1">
      <c r="A47" s="75"/>
      <c r="B47" s="75"/>
      <c r="C47" s="7">
        <v>44</v>
      </c>
      <c r="D47" s="9" t="s">
        <v>238</v>
      </c>
      <c r="E47" s="9" t="s">
        <v>239</v>
      </c>
      <c r="F47" s="35" t="s">
        <v>152</v>
      </c>
      <c r="G47" s="24">
        <v>0.8</v>
      </c>
      <c r="H47" s="24">
        <v>0.8</v>
      </c>
      <c r="I47" s="24"/>
    </row>
    <row r="48" spans="1:9" ht="408.75" customHeight="1">
      <c r="A48" s="10" t="s">
        <v>220</v>
      </c>
      <c r="B48" s="10" t="s">
        <v>235</v>
      </c>
      <c r="C48" s="7">
        <v>45</v>
      </c>
      <c r="D48" s="8" t="s">
        <v>240</v>
      </c>
      <c r="E48" s="8" t="s">
        <v>241</v>
      </c>
      <c r="F48" s="35" t="s">
        <v>323</v>
      </c>
      <c r="G48" s="24">
        <v>13.83</v>
      </c>
      <c r="H48" s="24">
        <v>13.83</v>
      </c>
      <c r="I48" s="24"/>
    </row>
    <row r="49" spans="1:9" ht="108" customHeight="1">
      <c r="A49" s="75" t="s">
        <v>220</v>
      </c>
      <c r="B49" s="75" t="s">
        <v>235</v>
      </c>
      <c r="C49" s="7">
        <v>46</v>
      </c>
      <c r="D49" s="9" t="s">
        <v>242</v>
      </c>
      <c r="E49" s="9" t="s">
        <v>243</v>
      </c>
      <c r="F49" s="37" t="s">
        <v>148</v>
      </c>
      <c r="G49" s="24">
        <v>107.25</v>
      </c>
      <c r="H49" s="24">
        <v>107.25</v>
      </c>
      <c r="I49" s="24"/>
    </row>
    <row r="50" spans="1:9" ht="50.25" customHeight="1">
      <c r="A50" s="75"/>
      <c r="B50" s="75"/>
      <c r="C50" s="7">
        <v>47</v>
      </c>
      <c r="D50" s="9" t="s">
        <v>244</v>
      </c>
      <c r="E50" s="9" t="s">
        <v>245</v>
      </c>
      <c r="F50" s="37" t="s">
        <v>149</v>
      </c>
      <c r="G50" s="24">
        <v>12.12</v>
      </c>
      <c r="H50" s="24">
        <v>12.12</v>
      </c>
      <c r="I50" s="24"/>
    </row>
    <row r="51" spans="1:9" ht="148.5" customHeight="1">
      <c r="A51" s="75"/>
      <c r="B51" s="75"/>
      <c r="C51" s="7">
        <v>48</v>
      </c>
      <c r="D51" s="9" t="s">
        <v>246</v>
      </c>
      <c r="E51" s="9" t="s">
        <v>247</v>
      </c>
      <c r="F51" s="37" t="s">
        <v>326</v>
      </c>
      <c r="G51" s="24">
        <v>224.64</v>
      </c>
      <c r="H51" s="24">
        <v>224.64</v>
      </c>
      <c r="I51" s="24">
        <v>224.64</v>
      </c>
    </row>
    <row r="52" spans="1:9" ht="110.25" customHeight="1">
      <c r="A52" s="75"/>
      <c r="B52" s="75" t="s">
        <v>248</v>
      </c>
      <c r="C52" s="7">
        <v>49</v>
      </c>
      <c r="D52" s="9" t="s">
        <v>249</v>
      </c>
      <c r="E52" s="9" t="s">
        <v>250</v>
      </c>
      <c r="F52" s="37" t="s">
        <v>327</v>
      </c>
      <c r="G52" s="24">
        <v>16.87</v>
      </c>
      <c r="H52" s="24">
        <v>16.87</v>
      </c>
      <c r="I52" s="24">
        <v>16.87</v>
      </c>
    </row>
    <row r="53" spans="1:9" ht="65.25" customHeight="1">
      <c r="A53" s="75"/>
      <c r="B53" s="75"/>
      <c r="C53" s="7">
        <v>50</v>
      </c>
      <c r="D53" s="11" t="s">
        <v>251</v>
      </c>
      <c r="E53" s="6" t="s">
        <v>252</v>
      </c>
      <c r="F53" s="37" t="s">
        <v>465</v>
      </c>
      <c r="G53" s="37"/>
      <c r="H53" s="24"/>
      <c r="I53" s="24"/>
    </row>
    <row r="54" spans="1:9" ht="93.75" customHeight="1">
      <c r="A54" s="75" t="s">
        <v>220</v>
      </c>
      <c r="B54" s="75" t="s">
        <v>248</v>
      </c>
      <c r="C54" s="7">
        <v>51</v>
      </c>
      <c r="D54" s="11" t="s">
        <v>253</v>
      </c>
      <c r="E54" s="9" t="s">
        <v>254</v>
      </c>
      <c r="F54" s="37" t="s">
        <v>466</v>
      </c>
      <c r="G54" s="37"/>
      <c r="H54" s="24"/>
      <c r="I54" s="24"/>
    </row>
    <row r="55" spans="1:9" ht="63" customHeight="1">
      <c r="A55" s="75"/>
      <c r="B55" s="75"/>
      <c r="C55" s="7">
        <v>52</v>
      </c>
      <c r="D55" s="9" t="s">
        <v>255</v>
      </c>
      <c r="E55" s="9" t="s">
        <v>256</v>
      </c>
      <c r="F55" s="69" t="s">
        <v>467</v>
      </c>
      <c r="G55" s="24">
        <v>123.53</v>
      </c>
      <c r="H55" s="24">
        <v>123.53</v>
      </c>
      <c r="I55" s="24">
        <v>123.53</v>
      </c>
    </row>
    <row r="56" spans="1:9" ht="72" customHeight="1">
      <c r="A56" s="75"/>
      <c r="B56" s="75"/>
      <c r="C56" s="7">
        <v>53</v>
      </c>
      <c r="D56" s="11" t="s">
        <v>334</v>
      </c>
      <c r="E56" s="9" t="s">
        <v>335</v>
      </c>
      <c r="F56" s="37" t="s">
        <v>21</v>
      </c>
      <c r="G56" s="37"/>
      <c r="H56" s="24"/>
      <c r="I56" s="24"/>
    </row>
    <row r="57" spans="1:9" s="32" customFormat="1" ht="72" customHeight="1">
      <c r="A57" s="75"/>
      <c r="B57" s="75"/>
      <c r="C57" s="28">
        <v>54</v>
      </c>
      <c r="D57" s="38" t="s">
        <v>336</v>
      </c>
      <c r="E57" s="39" t="s">
        <v>337</v>
      </c>
      <c r="F57" s="37" t="s">
        <v>146</v>
      </c>
      <c r="G57" s="40">
        <v>1542.95</v>
      </c>
      <c r="H57" s="31">
        <v>1370.05</v>
      </c>
      <c r="I57" s="31"/>
    </row>
    <row r="58" spans="1:9" ht="77.25" customHeight="1">
      <c r="A58" s="75"/>
      <c r="B58" s="75"/>
      <c r="C58" s="7">
        <v>55</v>
      </c>
      <c r="D58" s="11" t="s">
        <v>338</v>
      </c>
      <c r="E58" s="9" t="s">
        <v>339</v>
      </c>
      <c r="F58" s="37" t="s">
        <v>42</v>
      </c>
      <c r="G58" s="24">
        <v>72.46</v>
      </c>
      <c r="H58" s="24">
        <v>72.46</v>
      </c>
      <c r="I58" s="24"/>
    </row>
    <row r="59" spans="1:9" ht="73.5" customHeight="1">
      <c r="A59" s="75"/>
      <c r="B59" s="75"/>
      <c r="C59" s="7">
        <v>56</v>
      </c>
      <c r="D59" s="9" t="s">
        <v>340</v>
      </c>
      <c r="E59" s="9" t="s">
        <v>341</v>
      </c>
      <c r="F59" s="37" t="s">
        <v>342</v>
      </c>
      <c r="G59" s="24">
        <v>120500</v>
      </c>
      <c r="H59" s="24">
        <v>120500</v>
      </c>
      <c r="I59" s="24"/>
    </row>
    <row r="60" spans="1:9" ht="81" customHeight="1">
      <c r="A60" s="77" t="s">
        <v>343</v>
      </c>
      <c r="B60" s="77" t="s">
        <v>344</v>
      </c>
      <c r="C60" s="7">
        <v>57</v>
      </c>
      <c r="D60" s="11" t="s">
        <v>345</v>
      </c>
      <c r="E60" s="8" t="s">
        <v>346</v>
      </c>
      <c r="F60" s="37" t="s">
        <v>328</v>
      </c>
      <c r="G60" s="37"/>
      <c r="H60" s="24"/>
      <c r="I60" s="24"/>
    </row>
    <row r="61" spans="1:9" ht="82.5" customHeight="1">
      <c r="A61" s="77"/>
      <c r="B61" s="77"/>
      <c r="C61" s="7">
        <v>58</v>
      </c>
      <c r="D61" s="11" t="s">
        <v>347</v>
      </c>
      <c r="E61" s="8" t="s">
        <v>348</v>
      </c>
      <c r="F61" s="37" t="s">
        <v>329</v>
      </c>
      <c r="G61" s="37"/>
      <c r="H61" s="24"/>
      <c r="I61" s="24"/>
    </row>
    <row r="62" spans="1:9" ht="75.75" customHeight="1">
      <c r="A62" s="77"/>
      <c r="B62" s="19" t="s">
        <v>349</v>
      </c>
      <c r="C62" s="7">
        <v>59</v>
      </c>
      <c r="D62" s="11" t="s">
        <v>350</v>
      </c>
      <c r="E62" s="6" t="s">
        <v>351</v>
      </c>
      <c r="F62" s="17" t="s">
        <v>43</v>
      </c>
      <c r="G62" s="17"/>
      <c r="H62" s="24"/>
      <c r="I62" s="24"/>
    </row>
    <row r="63" spans="1:9" ht="89.25" customHeight="1">
      <c r="A63" s="77"/>
      <c r="B63" s="19" t="s">
        <v>352</v>
      </c>
      <c r="C63" s="7">
        <v>60</v>
      </c>
      <c r="D63" s="11" t="s">
        <v>353</v>
      </c>
      <c r="E63" s="8" t="s">
        <v>354</v>
      </c>
      <c r="F63" s="41" t="s">
        <v>330</v>
      </c>
      <c r="G63" s="41"/>
      <c r="H63" s="24"/>
      <c r="I63" s="24"/>
    </row>
    <row r="64" spans="1:9" ht="165.75" customHeight="1">
      <c r="A64" s="77"/>
      <c r="B64" s="19" t="s">
        <v>355</v>
      </c>
      <c r="C64" s="7">
        <v>61</v>
      </c>
      <c r="D64" s="11" t="s">
        <v>356</v>
      </c>
      <c r="E64" s="8" t="s">
        <v>357</v>
      </c>
      <c r="F64" s="42" t="s">
        <v>331</v>
      </c>
      <c r="G64" s="19">
        <v>6223.32</v>
      </c>
      <c r="H64" s="19">
        <v>6223.32</v>
      </c>
      <c r="I64" s="24"/>
    </row>
    <row r="65" spans="1:9" ht="77.25" customHeight="1">
      <c r="A65" s="76" t="s">
        <v>358</v>
      </c>
      <c r="B65" s="76" t="s">
        <v>359</v>
      </c>
      <c r="C65" s="7">
        <v>62</v>
      </c>
      <c r="D65" s="12" t="s">
        <v>360</v>
      </c>
      <c r="E65" s="12" t="s">
        <v>361</v>
      </c>
      <c r="F65" s="42" t="s">
        <v>332</v>
      </c>
      <c r="G65" s="42">
        <v>96900</v>
      </c>
      <c r="H65" s="24">
        <v>11400</v>
      </c>
      <c r="I65" s="24"/>
    </row>
    <row r="66" spans="1:9" ht="94.5" customHeight="1">
      <c r="A66" s="76"/>
      <c r="B66" s="76"/>
      <c r="C66" s="7">
        <v>63</v>
      </c>
      <c r="D66" s="12" t="s">
        <v>362</v>
      </c>
      <c r="E66" s="12" t="s">
        <v>363</v>
      </c>
      <c r="F66" s="42" t="s">
        <v>333</v>
      </c>
      <c r="G66" s="42">
        <v>13900</v>
      </c>
      <c r="H66" s="24">
        <v>13900</v>
      </c>
      <c r="I66" s="24"/>
    </row>
    <row r="67" spans="1:9" ht="50.25" customHeight="1">
      <c r="A67" s="76"/>
      <c r="B67" s="76"/>
      <c r="C67" s="7">
        <v>64</v>
      </c>
      <c r="D67" s="12" t="s">
        <v>364</v>
      </c>
      <c r="E67" s="12" t="s">
        <v>365</v>
      </c>
      <c r="F67" s="42" t="s">
        <v>20</v>
      </c>
      <c r="G67" s="24">
        <v>3209.84</v>
      </c>
      <c r="H67" s="24">
        <v>3209.84</v>
      </c>
      <c r="I67" s="24"/>
    </row>
    <row r="68" spans="1:9" ht="52.5" customHeight="1">
      <c r="A68" s="76"/>
      <c r="B68" s="76"/>
      <c r="C68" s="7">
        <v>65</v>
      </c>
      <c r="D68" s="12" t="s">
        <v>366</v>
      </c>
      <c r="E68" s="12" t="s">
        <v>367</v>
      </c>
      <c r="F68" s="42" t="s">
        <v>112</v>
      </c>
      <c r="G68" s="24">
        <v>96.05</v>
      </c>
      <c r="H68" s="24">
        <v>96.05</v>
      </c>
      <c r="I68" s="24"/>
    </row>
    <row r="69" spans="1:9" ht="103.5" customHeight="1">
      <c r="A69" s="76"/>
      <c r="B69" s="76"/>
      <c r="C69" s="7">
        <v>66</v>
      </c>
      <c r="D69" s="12" t="s">
        <v>368</v>
      </c>
      <c r="E69" s="12" t="s">
        <v>369</v>
      </c>
      <c r="F69" s="42" t="s">
        <v>111</v>
      </c>
      <c r="G69" s="42"/>
      <c r="H69" s="24"/>
      <c r="I69" s="24"/>
    </row>
    <row r="70" spans="1:9" ht="81.75" customHeight="1">
      <c r="A70" s="76"/>
      <c r="B70" s="76"/>
      <c r="C70" s="7">
        <v>67</v>
      </c>
      <c r="D70" s="12" t="s">
        <v>370</v>
      </c>
      <c r="E70" s="12" t="s">
        <v>371</v>
      </c>
      <c r="F70" s="42" t="s">
        <v>113</v>
      </c>
      <c r="G70" s="42"/>
      <c r="H70" s="24"/>
      <c r="I70" s="24"/>
    </row>
    <row r="71" spans="1:9" s="32" customFormat="1" ht="171" customHeight="1">
      <c r="A71" s="76" t="s">
        <v>44</v>
      </c>
      <c r="B71" s="75" t="s">
        <v>372</v>
      </c>
      <c r="C71" s="28">
        <v>68</v>
      </c>
      <c r="D71" s="39" t="s">
        <v>373</v>
      </c>
      <c r="E71" s="29" t="s">
        <v>374</v>
      </c>
      <c r="F71" s="35" t="s">
        <v>114</v>
      </c>
      <c r="G71" s="43"/>
      <c r="H71" s="31"/>
      <c r="I71" s="31"/>
    </row>
    <row r="72" spans="1:9" s="32" customFormat="1" ht="106.5" customHeight="1">
      <c r="A72" s="76"/>
      <c r="B72" s="75"/>
      <c r="C72" s="28">
        <v>69</v>
      </c>
      <c r="D72" s="39" t="s">
        <v>46</v>
      </c>
      <c r="E72" s="39" t="s">
        <v>376</v>
      </c>
      <c r="F72" s="35" t="s">
        <v>115</v>
      </c>
      <c r="G72" s="43">
        <v>3442.84</v>
      </c>
      <c r="H72" s="31">
        <v>2492.17</v>
      </c>
      <c r="I72" s="31"/>
    </row>
    <row r="73" spans="1:9" ht="204" customHeight="1">
      <c r="A73" s="76"/>
      <c r="B73" s="75"/>
      <c r="C73" s="7">
        <v>70</v>
      </c>
      <c r="D73" s="9" t="s">
        <v>378</v>
      </c>
      <c r="E73" s="9" t="s">
        <v>379</v>
      </c>
      <c r="F73" s="35" t="s">
        <v>22</v>
      </c>
      <c r="G73" s="24">
        <v>198.08</v>
      </c>
      <c r="H73" s="24">
        <v>198.08</v>
      </c>
      <c r="I73" s="24"/>
    </row>
    <row r="74" spans="1:9" s="32" customFormat="1" ht="109.5" customHeight="1">
      <c r="A74" s="76" t="s">
        <v>358</v>
      </c>
      <c r="B74" s="75" t="s">
        <v>380</v>
      </c>
      <c r="C74" s="28">
        <v>71</v>
      </c>
      <c r="D74" s="29" t="s">
        <v>381</v>
      </c>
      <c r="E74" s="39" t="s">
        <v>382</v>
      </c>
      <c r="F74" s="45" t="s">
        <v>23</v>
      </c>
      <c r="G74" s="44"/>
      <c r="H74" s="31"/>
      <c r="I74" s="31"/>
    </row>
    <row r="75" spans="1:9" ht="51.75" customHeight="1">
      <c r="A75" s="76"/>
      <c r="B75" s="75"/>
      <c r="C75" s="7">
        <v>72</v>
      </c>
      <c r="D75" s="8" t="s">
        <v>383</v>
      </c>
      <c r="E75" s="9" t="s">
        <v>384</v>
      </c>
      <c r="F75" s="45" t="s">
        <v>385</v>
      </c>
      <c r="G75" s="45"/>
      <c r="H75" s="24"/>
      <c r="I75" s="24"/>
    </row>
    <row r="76" spans="1:9" s="32" customFormat="1" ht="144" customHeight="1">
      <c r="A76" s="76"/>
      <c r="B76" s="75"/>
      <c r="C76" s="28">
        <v>73</v>
      </c>
      <c r="D76" s="29" t="s">
        <v>386</v>
      </c>
      <c r="E76" s="46" t="s">
        <v>47</v>
      </c>
      <c r="F76" s="70" t="s">
        <v>150</v>
      </c>
      <c r="G76" s="44"/>
      <c r="H76" s="31"/>
      <c r="I76" s="31"/>
    </row>
    <row r="77" spans="1:9" s="32" customFormat="1" ht="154.5" customHeight="1">
      <c r="A77" s="76"/>
      <c r="B77" s="75"/>
      <c r="C77" s="28">
        <v>74</v>
      </c>
      <c r="D77" s="29" t="s">
        <v>387</v>
      </c>
      <c r="E77" s="39" t="s">
        <v>388</v>
      </c>
      <c r="F77" s="45" t="s">
        <v>116</v>
      </c>
      <c r="G77" s="44"/>
      <c r="H77" s="31"/>
      <c r="I77" s="31"/>
    </row>
    <row r="78" spans="1:9" ht="210.75" customHeight="1">
      <c r="A78" s="75" t="s">
        <v>389</v>
      </c>
      <c r="B78" s="75" t="s">
        <v>390</v>
      </c>
      <c r="C78" s="7">
        <v>75</v>
      </c>
      <c r="D78" s="8" t="s">
        <v>391</v>
      </c>
      <c r="E78" s="9" t="s">
        <v>392</v>
      </c>
      <c r="F78" s="35" t="s">
        <v>117</v>
      </c>
      <c r="G78" s="35"/>
      <c r="H78" s="24"/>
      <c r="I78" s="24"/>
    </row>
    <row r="79" spans="1:9" ht="72.75" customHeight="1">
      <c r="A79" s="75"/>
      <c r="B79" s="75"/>
      <c r="C79" s="7">
        <v>76</v>
      </c>
      <c r="D79" s="8" t="s">
        <v>393</v>
      </c>
      <c r="E79" s="9" t="s">
        <v>394</v>
      </c>
      <c r="F79" s="35" t="s">
        <v>118</v>
      </c>
      <c r="G79" s="35"/>
      <c r="H79" s="24"/>
      <c r="I79" s="24"/>
    </row>
    <row r="80" spans="1:9" ht="93.75" customHeight="1">
      <c r="A80" s="75"/>
      <c r="B80" s="75"/>
      <c r="C80" s="7">
        <v>77</v>
      </c>
      <c r="D80" s="8" t="s">
        <v>395</v>
      </c>
      <c r="E80" s="9" t="s">
        <v>396</v>
      </c>
      <c r="F80" s="35" t="s">
        <v>119</v>
      </c>
      <c r="G80" s="24">
        <v>213.57</v>
      </c>
      <c r="H80" s="24">
        <v>213.57</v>
      </c>
      <c r="I80" s="24">
        <v>213.57</v>
      </c>
    </row>
    <row r="81" spans="1:9" ht="102.75" customHeight="1">
      <c r="A81" s="75" t="s">
        <v>389</v>
      </c>
      <c r="B81" s="75" t="s">
        <v>390</v>
      </c>
      <c r="C81" s="7">
        <v>78</v>
      </c>
      <c r="D81" s="8" t="s">
        <v>397</v>
      </c>
      <c r="E81" s="9" t="s">
        <v>398</v>
      </c>
      <c r="F81" s="35" t="s">
        <v>120</v>
      </c>
      <c r="G81" s="24"/>
      <c r="H81" s="24"/>
      <c r="I81" s="24"/>
    </row>
    <row r="82" spans="1:9" ht="150" customHeight="1">
      <c r="A82" s="75"/>
      <c r="B82" s="75"/>
      <c r="C82" s="7">
        <v>79</v>
      </c>
      <c r="D82" s="8" t="s">
        <v>399</v>
      </c>
      <c r="E82" s="9" t="s">
        <v>394</v>
      </c>
      <c r="F82" s="35" t="s">
        <v>121</v>
      </c>
      <c r="G82" s="24">
        <v>912.58</v>
      </c>
      <c r="H82" s="24">
        <v>912.58</v>
      </c>
      <c r="I82" s="24"/>
    </row>
    <row r="83" spans="1:9" ht="90.75" customHeight="1">
      <c r="A83" s="75"/>
      <c r="B83" s="75"/>
      <c r="C83" s="7">
        <v>80</v>
      </c>
      <c r="D83" s="8" t="s">
        <v>400</v>
      </c>
      <c r="E83" s="9" t="s">
        <v>394</v>
      </c>
      <c r="F83" s="35" t="s">
        <v>122</v>
      </c>
      <c r="G83" s="35"/>
      <c r="H83" s="24"/>
      <c r="I83" s="24"/>
    </row>
    <row r="84" spans="1:9" s="32" customFormat="1" ht="134.25" customHeight="1">
      <c r="A84" s="75"/>
      <c r="B84" s="75"/>
      <c r="C84" s="28">
        <v>81</v>
      </c>
      <c r="D84" s="29" t="s">
        <v>48</v>
      </c>
      <c r="E84" s="39" t="s">
        <v>402</v>
      </c>
      <c r="F84" s="35" t="s">
        <v>123</v>
      </c>
      <c r="G84" s="43">
        <v>4180.82</v>
      </c>
      <c r="H84" s="31">
        <v>4109.64</v>
      </c>
      <c r="I84" s="31"/>
    </row>
    <row r="85" spans="1:9" ht="135" customHeight="1">
      <c r="A85" s="75" t="s">
        <v>389</v>
      </c>
      <c r="B85" s="75" t="s">
        <v>403</v>
      </c>
      <c r="C85" s="7">
        <v>82</v>
      </c>
      <c r="D85" s="8" t="s">
        <v>404</v>
      </c>
      <c r="E85" s="9" t="s">
        <v>405</v>
      </c>
      <c r="F85" s="47" t="s">
        <v>49</v>
      </c>
      <c r="G85" s="47"/>
      <c r="H85" s="24"/>
      <c r="I85" s="24"/>
    </row>
    <row r="86" spans="1:9" ht="101.25" customHeight="1">
      <c r="A86" s="75"/>
      <c r="B86" s="75"/>
      <c r="C86" s="7">
        <v>83</v>
      </c>
      <c r="D86" s="8" t="s">
        <v>407</v>
      </c>
      <c r="E86" s="9" t="s">
        <v>408</v>
      </c>
      <c r="F86" s="47" t="s">
        <v>124</v>
      </c>
      <c r="G86" s="24">
        <v>31500</v>
      </c>
      <c r="H86" s="24">
        <v>31500</v>
      </c>
      <c r="I86" s="24"/>
    </row>
    <row r="87" spans="1:9" ht="162" customHeight="1">
      <c r="A87" s="75"/>
      <c r="B87" s="75"/>
      <c r="C87" s="7">
        <v>84</v>
      </c>
      <c r="D87" s="8" t="s">
        <v>409</v>
      </c>
      <c r="E87" s="9" t="s">
        <v>410</v>
      </c>
      <c r="F87" s="47" t="s">
        <v>125</v>
      </c>
      <c r="G87" s="19">
        <v>94200</v>
      </c>
      <c r="H87" s="19">
        <v>94200</v>
      </c>
      <c r="I87" s="19"/>
    </row>
    <row r="88" spans="1:9" s="32" customFormat="1" ht="175.5" customHeight="1">
      <c r="A88" s="75" t="s">
        <v>411</v>
      </c>
      <c r="B88" s="75" t="s">
        <v>412</v>
      </c>
      <c r="C88" s="28">
        <v>85</v>
      </c>
      <c r="D88" s="29" t="s">
        <v>413</v>
      </c>
      <c r="E88" s="39" t="s">
        <v>414</v>
      </c>
      <c r="F88" s="47" t="s">
        <v>126</v>
      </c>
      <c r="G88" s="44"/>
      <c r="H88" s="31"/>
      <c r="I88" s="31"/>
    </row>
    <row r="89" spans="1:9" s="32" customFormat="1" ht="130.5" customHeight="1">
      <c r="A89" s="75"/>
      <c r="B89" s="75"/>
      <c r="C89" s="28">
        <v>86</v>
      </c>
      <c r="D89" s="29" t="s">
        <v>415</v>
      </c>
      <c r="E89" s="39" t="s">
        <v>416</v>
      </c>
      <c r="F89" s="47" t="s">
        <v>127</v>
      </c>
      <c r="G89" s="44"/>
      <c r="H89" s="31"/>
      <c r="I89" s="31"/>
    </row>
    <row r="90" spans="1:9" s="32" customFormat="1" ht="170.25" customHeight="1">
      <c r="A90" s="75"/>
      <c r="B90" s="75"/>
      <c r="C90" s="28">
        <v>87</v>
      </c>
      <c r="D90" s="29" t="s">
        <v>417</v>
      </c>
      <c r="E90" s="39" t="s">
        <v>50</v>
      </c>
      <c r="F90" s="47" t="s">
        <v>131</v>
      </c>
      <c r="G90" s="44"/>
      <c r="H90" s="31"/>
      <c r="I90" s="31"/>
    </row>
    <row r="91" spans="1:9" s="32" customFormat="1" ht="91.5" customHeight="1">
      <c r="A91" s="75" t="s">
        <v>411</v>
      </c>
      <c r="B91" s="75" t="s">
        <v>412</v>
      </c>
      <c r="C91" s="28">
        <v>88</v>
      </c>
      <c r="D91" s="29" t="s">
        <v>418</v>
      </c>
      <c r="E91" s="39" t="s">
        <v>419</v>
      </c>
      <c r="F91" s="47" t="s">
        <v>132</v>
      </c>
      <c r="G91" s="44"/>
      <c r="H91" s="31"/>
      <c r="I91" s="31"/>
    </row>
    <row r="92" spans="1:9" s="32" customFormat="1" ht="164.25" customHeight="1">
      <c r="A92" s="75"/>
      <c r="B92" s="75"/>
      <c r="C92" s="28">
        <v>89</v>
      </c>
      <c r="D92" s="29" t="s">
        <v>420</v>
      </c>
      <c r="E92" s="39" t="s">
        <v>421</v>
      </c>
      <c r="F92" s="47" t="s">
        <v>133</v>
      </c>
      <c r="G92" s="44"/>
      <c r="H92" s="31"/>
      <c r="I92" s="31"/>
    </row>
    <row r="93" spans="1:9" ht="124.5" customHeight="1">
      <c r="A93" s="75"/>
      <c r="B93" s="75"/>
      <c r="C93" s="7">
        <v>90</v>
      </c>
      <c r="D93" s="8" t="s">
        <v>458</v>
      </c>
      <c r="E93" s="9" t="s">
        <v>422</v>
      </c>
      <c r="F93" s="47" t="s">
        <v>39</v>
      </c>
      <c r="G93" s="47"/>
      <c r="H93" s="24"/>
      <c r="I93" s="24"/>
    </row>
    <row r="94" spans="1:9" ht="103.5" customHeight="1">
      <c r="A94" s="75"/>
      <c r="B94" s="75"/>
      <c r="C94" s="7">
        <v>91</v>
      </c>
      <c r="D94" s="8" t="s">
        <v>423</v>
      </c>
      <c r="E94" s="9" t="s">
        <v>424</v>
      </c>
      <c r="F94" s="47" t="s">
        <v>425</v>
      </c>
      <c r="G94" s="47"/>
      <c r="H94" s="24"/>
      <c r="I94" s="24"/>
    </row>
    <row r="95" spans="1:9" s="32" customFormat="1" ht="151.5" customHeight="1">
      <c r="A95" s="75" t="s">
        <v>411</v>
      </c>
      <c r="B95" s="75" t="s">
        <v>426</v>
      </c>
      <c r="C95" s="28">
        <v>92</v>
      </c>
      <c r="D95" s="29" t="s">
        <v>427</v>
      </c>
      <c r="E95" s="39" t="s">
        <v>428</v>
      </c>
      <c r="F95" s="15" t="s">
        <v>134</v>
      </c>
      <c r="G95" s="48"/>
      <c r="H95" s="31"/>
      <c r="I95" s="31"/>
    </row>
    <row r="96" spans="1:9" s="32" customFormat="1" ht="138.75" customHeight="1">
      <c r="A96" s="75"/>
      <c r="B96" s="75"/>
      <c r="C96" s="28">
        <v>93</v>
      </c>
      <c r="D96" s="29" t="s">
        <v>429</v>
      </c>
      <c r="E96" s="39" t="s">
        <v>430</v>
      </c>
      <c r="F96" s="47" t="s">
        <v>136</v>
      </c>
      <c r="G96" s="44"/>
      <c r="H96" s="31"/>
      <c r="I96" s="31"/>
    </row>
    <row r="97" spans="1:9" s="32" customFormat="1" ht="168" customHeight="1">
      <c r="A97" s="75"/>
      <c r="B97" s="75"/>
      <c r="C97" s="28">
        <v>94</v>
      </c>
      <c r="D97" s="29" t="s">
        <v>431</v>
      </c>
      <c r="E97" s="39" t="s">
        <v>432</v>
      </c>
      <c r="F97" s="45" t="s">
        <v>135</v>
      </c>
      <c r="G97" s="44"/>
      <c r="H97" s="31"/>
      <c r="I97" s="31"/>
    </row>
    <row r="98" spans="1:9" ht="142.5" customHeight="1">
      <c r="A98" s="75" t="s">
        <v>411</v>
      </c>
      <c r="B98" s="75" t="s">
        <v>433</v>
      </c>
      <c r="C98" s="7">
        <v>95</v>
      </c>
      <c r="D98" s="8" t="s">
        <v>434</v>
      </c>
      <c r="E98" s="9" t="s">
        <v>435</v>
      </c>
      <c r="F98" s="47" t="s">
        <v>40</v>
      </c>
      <c r="G98" s="45"/>
      <c r="H98" s="19"/>
      <c r="I98" s="19"/>
    </row>
    <row r="99" spans="1:9" s="32" customFormat="1" ht="128.25" customHeight="1">
      <c r="A99" s="75"/>
      <c r="B99" s="75"/>
      <c r="C99" s="28">
        <v>96</v>
      </c>
      <c r="D99" s="29" t="s">
        <v>436</v>
      </c>
      <c r="E99" s="39" t="s">
        <v>437</v>
      </c>
      <c r="F99" s="47" t="s">
        <v>137</v>
      </c>
      <c r="G99" s="44"/>
      <c r="H99" s="31"/>
      <c r="I99" s="31"/>
    </row>
    <row r="100" spans="1:9" ht="135" customHeight="1">
      <c r="A100" s="75"/>
      <c r="B100" s="75"/>
      <c r="C100" s="7">
        <v>97</v>
      </c>
      <c r="D100" s="8" t="s">
        <v>438</v>
      </c>
      <c r="E100" s="9" t="s">
        <v>439</v>
      </c>
      <c r="F100" s="47" t="s">
        <v>138</v>
      </c>
      <c r="G100" s="45"/>
      <c r="H100" s="19"/>
      <c r="I100" s="19"/>
    </row>
    <row r="101" spans="1:9" ht="150.75" customHeight="1">
      <c r="A101" s="10" t="s">
        <v>440</v>
      </c>
      <c r="B101" s="10"/>
      <c r="C101" s="7">
        <v>98</v>
      </c>
      <c r="D101" s="9" t="s">
        <v>441</v>
      </c>
      <c r="E101" s="9" t="s">
        <v>442</v>
      </c>
      <c r="F101" s="23" t="s">
        <v>139</v>
      </c>
      <c r="G101" s="23"/>
      <c r="H101" s="24"/>
      <c r="I101" s="24"/>
    </row>
    <row r="102" spans="1:9" ht="228" customHeight="1">
      <c r="A102" s="10" t="s">
        <v>443</v>
      </c>
      <c r="B102" s="10" t="s">
        <v>444</v>
      </c>
      <c r="C102" s="7">
        <v>99</v>
      </c>
      <c r="D102" s="8" t="s">
        <v>445</v>
      </c>
      <c r="E102" s="8" t="s">
        <v>446</v>
      </c>
      <c r="F102" s="45" t="s">
        <v>140</v>
      </c>
      <c r="G102" s="45"/>
      <c r="H102" s="24"/>
      <c r="I102" s="24"/>
    </row>
    <row r="103" spans="1:9" s="32" customFormat="1" ht="205.5" customHeight="1">
      <c r="A103" s="75" t="s">
        <v>443</v>
      </c>
      <c r="B103" s="75" t="s">
        <v>444</v>
      </c>
      <c r="C103" s="49">
        <v>100</v>
      </c>
      <c r="D103" s="39" t="s">
        <v>447</v>
      </c>
      <c r="E103" s="39" t="s">
        <v>457</v>
      </c>
      <c r="F103" s="23" t="s">
        <v>141</v>
      </c>
      <c r="G103" s="30"/>
      <c r="H103" s="31"/>
      <c r="I103" s="31"/>
    </row>
    <row r="104" spans="1:9" ht="247.5" customHeight="1">
      <c r="A104" s="75"/>
      <c r="B104" s="75"/>
      <c r="C104" s="7">
        <v>101</v>
      </c>
      <c r="D104" s="8" t="s">
        <v>448</v>
      </c>
      <c r="E104" s="8" t="s">
        <v>449</v>
      </c>
      <c r="F104" s="45" t="s">
        <v>142</v>
      </c>
      <c r="G104" s="45"/>
      <c r="H104" s="24"/>
      <c r="I104" s="24"/>
    </row>
    <row r="105" spans="1:9" ht="338.25" customHeight="1">
      <c r="A105" s="75" t="s">
        <v>443</v>
      </c>
      <c r="B105" s="10" t="s">
        <v>450</v>
      </c>
      <c r="C105" s="7">
        <v>102</v>
      </c>
      <c r="D105" s="8" t="s">
        <v>451</v>
      </c>
      <c r="E105" s="9" t="s">
        <v>452</v>
      </c>
      <c r="F105" s="53" t="s">
        <v>143</v>
      </c>
      <c r="G105" s="24">
        <v>568900</v>
      </c>
      <c r="H105" s="24">
        <v>568900</v>
      </c>
      <c r="I105" s="24"/>
    </row>
    <row r="106" spans="1:9" ht="96.75" customHeight="1">
      <c r="A106" s="75"/>
      <c r="B106" s="10" t="s">
        <v>453</v>
      </c>
      <c r="C106" s="7">
        <v>103</v>
      </c>
      <c r="D106" s="8" t="s">
        <v>454</v>
      </c>
      <c r="E106" s="9" t="s">
        <v>455</v>
      </c>
      <c r="F106" s="27" t="s">
        <v>144</v>
      </c>
      <c r="G106" s="24">
        <v>191900</v>
      </c>
      <c r="H106" s="24">
        <v>191900</v>
      </c>
      <c r="I106" s="24"/>
    </row>
    <row r="107" spans="7:9" ht="24.75" customHeight="1">
      <c r="G107" s="50">
        <f>SUM(G4:G106)</f>
        <v>1789925.0699999998</v>
      </c>
      <c r="H107" s="50">
        <f>SUM(H4:H106)</f>
        <v>1662091.51</v>
      </c>
      <c r="I107" s="50">
        <f>SUM(I4:I106)</f>
        <v>35256.07</v>
      </c>
    </row>
    <row r="110" ht="14.25">
      <c r="G110" s="20">
        <f>H107/G107</f>
        <v>0.928581613754368</v>
      </c>
    </row>
  </sheetData>
  <mergeCells count="57">
    <mergeCell ref="A2:F2"/>
    <mergeCell ref="H2:I2"/>
    <mergeCell ref="A4:A7"/>
    <mergeCell ref="B4:B6"/>
    <mergeCell ref="A8:A9"/>
    <mergeCell ref="B8:B9"/>
    <mergeCell ref="A10:A13"/>
    <mergeCell ref="B10:B11"/>
    <mergeCell ref="B12:B13"/>
    <mergeCell ref="A14:A16"/>
    <mergeCell ref="B14:B16"/>
    <mergeCell ref="A17:A20"/>
    <mergeCell ref="B19:B20"/>
    <mergeCell ref="A21:A23"/>
    <mergeCell ref="B21:B22"/>
    <mergeCell ref="A25:A31"/>
    <mergeCell ref="B25:B31"/>
    <mergeCell ref="A32:A35"/>
    <mergeCell ref="B32:B33"/>
    <mergeCell ref="B34:B35"/>
    <mergeCell ref="A36:A37"/>
    <mergeCell ref="A38:A40"/>
    <mergeCell ref="A41:A42"/>
    <mergeCell ref="B41:B42"/>
    <mergeCell ref="A43:A47"/>
    <mergeCell ref="B43:B44"/>
    <mergeCell ref="B46:B47"/>
    <mergeCell ref="A49:A53"/>
    <mergeCell ref="B49:B51"/>
    <mergeCell ref="B52:B53"/>
    <mergeCell ref="A54:A59"/>
    <mergeCell ref="B54:B59"/>
    <mergeCell ref="A60:A64"/>
    <mergeCell ref="B60:B61"/>
    <mergeCell ref="A65:A70"/>
    <mergeCell ref="B65:B70"/>
    <mergeCell ref="A71:A73"/>
    <mergeCell ref="B71:B73"/>
    <mergeCell ref="A74:A77"/>
    <mergeCell ref="B74:B77"/>
    <mergeCell ref="A78:A80"/>
    <mergeCell ref="B78:B80"/>
    <mergeCell ref="A81:A84"/>
    <mergeCell ref="B81:B84"/>
    <mergeCell ref="A85:A87"/>
    <mergeCell ref="B85:B87"/>
    <mergeCell ref="A88:A90"/>
    <mergeCell ref="B88:B90"/>
    <mergeCell ref="A91:A94"/>
    <mergeCell ref="B91:B94"/>
    <mergeCell ref="A95:A97"/>
    <mergeCell ref="B95:B97"/>
    <mergeCell ref="A105:A106"/>
    <mergeCell ref="A98:A100"/>
    <mergeCell ref="B98:B100"/>
    <mergeCell ref="A103:A104"/>
    <mergeCell ref="B103:B10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4"/>
  <sheetViews>
    <sheetView workbookViewId="0" topLeftCell="A5">
      <selection activeCell="F9" sqref="F9"/>
    </sheetView>
  </sheetViews>
  <sheetFormatPr defaultColWidth="9.00390625" defaultRowHeight="14.25"/>
  <cols>
    <col min="1" max="1" width="7.00390625" style="1" customWidth="1"/>
    <col min="2" max="2" width="7.375" style="1" customWidth="1"/>
    <col min="3" max="3" width="3.375" style="51" customWidth="1"/>
    <col min="4" max="4" width="5.125" style="2" customWidth="1"/>
    <col min="5" max="5" width="29.00390625" style="1" customWidth="1"/>
    <col min="6" max="6" width="52.25390625" style="1" customWidth="1"/>
    <col min="7" max="7" width="6.50390625" style="3" customWidth="1"/>
    <col min="8" max="8" width="8.75390625" style="3" customWidth="1"/>
    <col min="9" max="9" width="11.375" style="3" customWidth="1"/>
    <col min="10" max="16384" width="9.00390625" style="3" customWidth="1"/>
  </cols>
  <sheetData>
    <row r="1" spans="1:9" ht="30.75" customHeight="1">
      <c r="A1" s="80" t="s">
        <v>470</v>
      </c>
      <c r="B1" s="80"/>
      <c r="C1" s="80"/>
      <c r="D1" s="80"/>
      <c r="E1" s="80"/>
      <c r="F1" s="80"/>
      <c r="G1" s="80"/>
      <c r="H1" s="80"/>
      <c r="I1" s="80"/>
    </row>
    <row r="2" spans="1:9" ht="35.25" customHeight="1">
      <c r="A2" s="5" t="s">
        <v>53</v>
      </c>
      <c r="B2" s="5" t="s">
        <v>54</v>
      </c>
      <c r="C2" s="5" t="s">
        <v>471</v>
      </c>
      <c r="D2" s="5" t="s">
        <v>55</v>
      </c>
      <c r="E2" s="5" t="s">
        <v>56</v>
      </c>
      <c r="F2" s="5" t="s">
        <v>58</v>
      </c>
      <c r="G2" s="5" t="s">
        <v>472</v>
      </c>
      <c r="H2" s="5" t="s">
        <v>473</v>
      </c>
      <c r="I2" s="58" t="s">
        <v>474</v>
      </c>
    </row>
    <row r="3" spans="1:9" ht="35.25" customHeight="1">
      <c r="A3" s="81" t="s">
        <v>475</v>
      </c>
      <c r="B3" s="82"/>
      <c r="C3" s="82"/>
      <c r="D3" s="82"/>
      <c r="E3" s="82"/>
      <c r="F3" s="83"/>
      <c r="G3" s="59">
        <v>923</v>
      </c>
      <c r="H3" s="60">
        <v>747.2676966631633</v>
      </c>
      <c r="I3" s="61">
        <v>0.8096074720077608</v>
      </c>
    </row>
    <row r="4" spans="1:9" ht="75" customHeight="1">
      <c r="A4" s="84" t="s">
        <v>476</v>
      </c>
      <c r="B4" s="85" t="s">
        <v>99</v>
      </c>
      <c r="C4" s="5">
        <v>1</v>
      </c>
      <c r="D4" s="7">
        <v>16</v>
      </c>
      <c r="E4" s="8" t="s">
        <v>100</v>
      </c>
      <c r="F4" s="10" t="s">
        <v>477</v>
      </c>
      <c r="G4" s="7">
        <v>1</v>
      </c>
      <c r="H4" s="62">
        <v>0.8933568489124045</v>
      </c>
      <c r="I4" s="61">
        <v>0.8933568489124045</v>
      </c>
    </row>
    <row r="5" spans="1:9" ht="90.75" customHeight="1">
      <c r="A5" s="84"/>
      <c r="B5" s="85"/>
      <c r="C5" s="5">
        <v>2</v>
      </c>
      <c r="D5" s="7">
        <v>17</v>
      </c>
      <c r="E5" s="8" t="s">
        <v>102</v>
      </c>
      <c r="F5" s="10" t="s">
        <v>478</v>
      </c>
      <c r="G5" s="7">
        <v>1</v>
      </c>
      <c r="H5" s="62">
        <v>0.9716439647048745</v>
      </c>
      <c r="I5" s="61">
        <v>0.9716439647048745</v>
      </c>
    </row>
    <row r="6" spans="1:9" ht="117.75" customHeight="1">
      <c r="A6" s="84"/>
      <c r="B6" s="85"/>
      <c r="C6" s="5">
        <v>3</v>
      </c>
      <c r="D6" s="7">
        <v>18</v>
      </c>
      <c r="E6" s="8" t="s">
        <v>104</v>
      </c>
      <c r="F6" s="10" t="s">
        <v>479</v>
      </c>
      <c r="G6" s="7">
        <v>1</v>
      </c>
      <c r="H6" s="7">
        <v>0.778</v>
      </c>
      <c r="I6" s="61">
        <v>0.778</v>
      </c>
    </row>
    <row r="7" spans="1:9" ht="83.25" customHeight="1">
      <c r="A7" s="84"/>
      <c r="B7" s="85"/>
      <c r="C7" s="5">
        <v>4</v>
      </c>
      <c r="D7" s="7">
        <v>19</v>
      </c>
      <c r="E7" s="8" t="s">
        <v>106</v>
      </c>
      <c r="F7" s="10" t="s">
        <v>480</v>
      </c>
      <c r="G7" s="7">
        <v>1</v>
      </c>
      <c r="H7" s="63">
        <v>0.882</v>
      </c>
      <c r="I7" s="61">
        <v>0.882</v>
      </c>
    </row>
    <row r="8" spans="1:9" ht="75.75" customHeight="1">
      <c r="A8" s="64" t="s">
        <v>481</v>
      </c>
      <c r="B8" s="64" t="s">
        <v>482</v>
      </c>
      <c r="C8" s="5">
        <v>5</v>
      </c>
      <c r="D8" s="7">
        <v>54</v>
      </c>
      <c r="E8" s="11" t="s">
        <v>336</v>
      </c>
      <c r="F8" s="9" t="s">
        <v>483</v>
      </c>
      <c r="G8" s="7">
        <v>7</v>
      </c>
      <c r="H8" s="62">
        <f>G8*I8</f>
        <v>6.219195849546043</v>
      </c>
      <c r="I8" s="61">
        <f>1370/1542</f>
        <v>0.8884565499351491</v>
      </c>
    </row>
    <row r="9" spans="1:9" ht="141.75" customHeight="1">
      <c r="A9" s="86" t="s">
        <v>358</v>
      </c>
      <c r="B9" s="75" t="s">
        <v>372</v>
      </c>
      <c r="C9" s="5">
        <v>6</v>
      </c>
      <c r="D9" s="7">
        <v>68</v>
      </c>
      <c r="E9" s="9" t="s">
        <v>484</v>
      </c>
      <c r="F9" s="8" t="s">
        <v>485</v>
      </c>
      <c r="G9" s="7">
        <v>55</v>
      </c>
      <c r="H9" s="65">
        <f>G9*I9</f>
        <v>50.0335</v>
      </c>
      <c r="I9" s="66">
        <v>0.9097</v>
      </c>
    </row>
    <row r="10" spans="1:9" ht="82.5" customHeight="1">
      <c r="A10" s="86"/>
      <c r="B10" s="75"/>
      <c r="C10" s="5">
        <v>7</v>
      </c>
      <c r="D10" s="7">
        <v>69</v>
      </c>
      <c r="E10" s="9" t="s">
        <v>375</v>
      </c>
      <c r="F10" s="8" t="s">
        <v>377</v>
      </c>
      <c r="G10" s="7">
        <v>31</v>
      </c>
      <c r="H10" s="62">
        <v>29</v>
      </c>
      <c r="I10" s="61">
        <f>H10/G10</f>
        <v>0.9354838709677419</v>
      </c>
    </row>
    <row r="11" spans="1:9" ht="99" customHeight="1">
      <c r="A11" s="86"/>
      <c r="B11" s="64" t="s">
        <v>486</v>
      </c>
      <c r="C11" s="5">
        <v>8</v>
      </c>
      <c r="D11" s="7">
        <v>71</v>
      </c>
      <c r="E11" s="8" t="s">
        <v>381</v>
      </c>
      <c r="F11" s="6" t="s">
        <v>487</v>
      </c>
      <c r="G11" s="7">
        <v>24</v>
      </c>
      <c r="H11" s="7">
        <v>16</v>
      </c>
      <c r="I11" s="61">
        <f aca="true" t="shared" si="0" ref="I11:I24">H11/G11</f>
        <v>0.6666666666666666</v>
      </c>
    </row>
    <row r="12" spans="1:9" ht="74.25" customHeight="1">
      <c r="A12" s="86" t="s">
        <v>0</v>
      </c>
      <c r="B12" s="84" t="s">
        <v>486</v>
      </c>
      <c r="C12" s="5">
        <v>9</v>
      </c>
      <c r="D12" s="7">
        <v>73</v>
      </c>
      <c r="E12" s="8" t="s">
        <v>386</v>
      </c>
      <c r="F12" s="6" t="s">
        <v>1</v>
      </c>
      <c r="G12" s="7">
        <v>317</v>
      </c>
      <c r="H12" s="7">
        <v>268</v>
      </c>
      <c r="I12" s="61">
        <f t="shared" si="0"/>
        <v>0.8454258675078864</v>
      </c>
    </row>
    <row r="13" spans="1:9" ht="72.75" customHeight="1">
      <c r="A13" s="86"/>
      <c r="B13" s="85"/>
      <c r="C13" s="5">
        <v>10</v>
      </c>
      <c r="D13" s="7">
        <v>74</v>
      </c>
      <c r="E13" s="8" t="s">
        <v>387</v>
      </c>
      <c r="F13" s="6" t="s">
        <v>2</v>
      </c>
      <c r="G13" s="7">
        <v>13</v>
      </c>
      <c r="H13" s="7">
        <v>12</v>
      </c>
      <c r="I13" s="61">
        <f t="shared" si="0"/>
        <v>0.9230769230769231</v>
      </c>
    </row>
    <row r="14" spans="1:9" ht="127.5" customHeight="1">
      <c r="A14" s="84" t="s">
        <v>3</v>
      </c>
      <c r="B14" s="64" t="s">
        <v>4</v>
      </c>
      <c r="C14" s="5">
        <v>11</v>
      </c>
      <c r="D14" s="7">
        <v>76</v>
      </c>
      <c r="E14" s="8" t="s">
        <v>393</v>
      </c>
      <c r="F14" s="8" t="s">
        <v>5</v>
      </c>
      <c r="G14" s="52">
        <v>30</v>
      </c>
      <c r="H14" s="52">
        <v>17</v>
      </c>
      <c r="I14" s="61">
        <f t="shared" si="0"/>
        <v>0.5666666666666667</v>
      </c>
    </row>
    <row r="15" spans="1:9" ht="111" customHeight="1">
      <c r="A15" s="84"/>
      <c r="B15" s="64" t="s">
        <v>6</v>
      </c>
      <c r="C15" s="5">
        <v>12</v>
      </c>
      <c r="D15" s="7">
        <v>82</v>
      </c>
      <c r="E15" s="8" t="s">
        <v>404</v>
      </c>
      <c r="F15" s="67" t="s">
        <v>7</v>
      </c>
      <c r="G15" s="52">
        <v>1</v>
      </c>
      <c r="H15" s="52">
        <v>0.49</v>
      </c>
      <c r="I15" s="61">
        <f t="shared" si="0"/>
        <v>0.49</v>
      </c>
    </row>
    <row r="16" spans="1:9" ht="141.75" customHeight="1">
      <c r="A16" s="85" t="s">
        <v>411</v>
      </c>
      <c r="B16" s="85" t="s">
        <v>412</v>
      </c>
      <c r="C16" s="5">
        <v>13</v>
      </c>
      <c r="D16" s="7">
        <v>85</v>
      </c>
      <c r="E16" s="8" t="s">
        <v>413</v>
      </c>
      <c r="F16" s="6" t="s">
        <v>8</v>
      </c>
      <c r="G16" s="7">
        <v>46</v>
      </c>
      <c r="H16" s="7">
        <v>36</v>
      </c>
      <c r="I16" s="61">
        <f t="shared" si="0"/>
        <v>0.782608695652174</v>
      </c>
    </row>
    <row r="17" spans="1:9" ht="86.25" customHeight="1">
      <c r="A17" s="85"/>
      <c r="B17" s="85"/>
      <c r="C17" s="5">
        <v>14</v>
      </c>
      <c r="D17" s="7">
        <v>86</v>
      </c>
      <c r="E17" s="8" t="s">
        <v>415</v>
      </c>
      <c r="F17" s="6" t="s">
        <v>9</v>
      </c>
      <c r="G17" s="7">
        <v>34</v>
      </c>
      <c r="H17" s="7">
        <v>19</v>
      </c>
      <c r="I17" s="61">
        <f t="shared" si="0"/>
        <v>0.5588235294117647</v>
      </c>
    </row>
    <row r="18" spans="1:9" ht="87" customHeight="1">
      <c r="A18" s="85"/>
      <c r="B18" s="85"/>
      <c r="C18" s="5">
        <v>15</v>
      </c>
      <c r="D18" s="7">
        <v>87</v>
      </c>
      <c r="E18" s="8" t="s">
        <v>417</v>
      </c>
      <c r="F18" s="6" t="s">
        <v>10</v>
      </c>
      <c r="G18" s="7">
        <v>43</v>
      </c>
      <c r="H18" s="7">
        <v>24</v>
      </c>
      <c r="I18" s="61">
        <f t="shared" si="0"/>
        <v>0.5581395348837209</v>
      </c>
    </row>
    <row r="19" spans="1:9" ht="91.5" customHeight="1">
      <c r="A19" s="85"/>
      <c r="B19" s="85"/>
      <c r="C19" s="5">
        <v>16</v>
      </c>
      <c r="D19" s="7">
        <v>88</v>
      </c>
      <c r="E19" s="8" t="s">
        <v>418</v>
      </c>
      <c r="F19" s="68" t="s">
        <v>11</v>
      </c>
      <c r="G19" s="7">
        <v>48</v>
      </c>
      <c r="H19" s="7">
        <v>41</v>
      </c>
      <c r="I19" s="61">
        <f t="shared" si="0"/>
        <v>0.8541666666666666</v>
      </c>
    </row>
    <row r="20" spans="1:9" ht="109.5" customHeight="1">
      <c r="A20" s="84" t="s">
        <v>12</v>
      </c>
      <c r="B20" s="64" t="s">
        <v>13</v>
      </c>
      <c r="C20" s="5">
        <v>17</v>
      </c>
      <c r="D20" s="7">
        <v>89</v>
      </c>
      <c r="E20" s="8" t="s">
        <v>420</v>
      </c>
      <c r="F20" s="68" t="s">
        <v>14</v>
      </c>
      <c r="G20" s="7">
        <v>119</v>
      </c>
      <c r="H20" s="7">
        <f>91+7</f>
        <v>98</v>
      </c>
      <c r="I20" s="61">
        <f t="shared" si="0"/>
        <v>0.8235294117647058</v>
      </c>
    </row>
    <row r="21" spans="1:9" ht="104.25" customHeight="1">
      <c r="A21" s="84"/>
      <c r="B21" s="84" t="s">
        <v>15</v>
      </c>
      <c r="C21" s="5">
        <v>18</v>
      </c>
      <c r="D21" s="7">
        <v>92</v>
      </c>
      <c r="E21" s="8" t="s">
        <v>427</v>
      </c>
      <c r="F21" s="6" t="s">
        <v>16</v>
      </c>
      <c r="G21" s="7">
        <v>10</v>
      </c>
      <c r="H21" s="7">
        <v>9</v>
      </c>
      <c r="I21" s="61">
        <f t="shared" si="0"/>
        <v>0.9</v>
      </c>
    </row>
    <row r="22" spans="1:9" ht="110.25" customHeight="1">
      <c r="A22" s="84"/>
      <c r="B22" s="84"/>
      <c r="C22" s="5">
        <v>19</v>
      </c>
      <c r="D22" s="7">
        <v>93</v>
      </c>
      <c r="E22" s="8" t="s">
        <v>429</v>
      </c>
      <c r="F22" s="6" t="s">
        <v>17</v>
      </c>
      <c r="G22" s="7">
        <v>9</v>
      </c>
      <c r="H22" s="7">
        <v>8</v>
      </c>
      <c r="I22" s="61">
        <f t="shared" si="0"/>
        <v>0.8888888888888888</v>
      </c>
    </row>
    <row r="23" spans="1:9" ht="114" customHeight="1">
      <c r="A23" s="64" t="s">
        <v>12</v>
      </c>
      <c r="B23" s="64" t="s">
        <v>15</v>
      </c>
      <c r="C23" s="5">
        <v>20</v>
      </c>
      <c r="D23" s="7">
        <v>94</v>
      </c>
      <c r="E23" s="8" t="s">
        <v>431</v>
      </c>
      <c r="F23" s="6" t="s">
        <v>18</v>
      </c>
      <c r="G23" s="7">
        <v>115</v>
      </c>
      <c r="H23" s="7">
        <v>101</v>
      </c>
      <c r="I23" s="61">
        <f t="shared" si="0"/>
        <v>0.8782608695652174</v>
      </c>
    </row>
    <row r="24" spans="1:9" ht="150.75" customHeight="1">
      <c r="A24" s="10" t="s">
        <v>443</v>
      </c>
      <c r="B24" s="10" t="s">
        <v>444</v>
      </c>
      <c r="C24" s="5">
        <v>21</v>
      </c>
      <c r="D24" s="13">
        <v>100</v>
      </c>
      <c r="E24" s="9" t="s">
        <v>447</v>
      </c>
      <c r="F24" s="10" t="s">
        <v>19</v>
      </c>
      <c r="G24" s="7">
        <v>17</v>
      </c>
      <c r="H24" s="7">
        <v>9</v>
      </c>
      <c r="I24" s="61">
        <f t="shared" si="0"/>
        <v>0.5294117647058824</v>
      </c>
    </row>
    <row r="25" ht="33" customHeight="1"/>
    <row r="26" ht="39" customHeight="1"/>
    <row r="27" ht="39" customHeight="1"/>
  </sheetData>
  <mergeCells count="13">
    <mergeCell ref="A14:A15"/>
    <mergeCell ref="A16:A19"/>
    <mergeCell ref="B16:B19"/>
    <mergeCell ref="A20:A22"/>
    <mergeCell ref="B21:B22"/>
    <mergeCell ref="A9:A11"/>
    <mergeCell ref="B9:B10"/>
    <mergeCell ref="A12:A13"/>
    <mergeCell ref="B12:B13"/>
    <mergeCell ref="A1:I1"/>
    <mergeCell ref="A3:F3"/>
    <mergeCell ref="A4:A7"/>
    <mergeCell ref="B4:B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刘增胜</dc:creator>
  <cp:keywords/>
  <dc:description/>
  <cp:lastModifiedBy>高路</cp:lastModifiedBy>
  <cp:lastPrinted>2018-03-23T06:54:00Z</cp:lastPrinted>
  <dcterms:created xsi:type="dcterms:W3CDTF">2017-12-20T07:27:05Z</dcterms:created>
  <dcterms:modified xsi:type="dcterms:W3CDTF">2018-03-23T06:54:04Z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