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33—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<sst xmlns="http://schemas.openxmlformats.org/spreadsheetml/2006/main" count="46" uniqueCount="28">
  <si>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</si>
  <si>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</si>
  <si>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</si>
  <si>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</si>
  <si>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</si>
  <si>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</si>
  <si>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</si>
  <si>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t xml:space="preserve">        从审计情况看，银监会本级和6家所属单位预算执行差异额为2902.08万元，差异原因与银监会提供的原因分析相同。</t>
  </si>
  <si>
    <r>
      <t>附表</t>
    </r>
    <r>
      <rPr>
        <sz val="16"/>
        <rFont val="Times New Roman"/>
        <family val="1"/>
      </rPr>
      <t>2</t>
    </r>
  </si>
  <si>
    <r>
      <t>银监会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</si>
  <si>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</si>
  <si>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</si>
  <si>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</si>
  <si>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</si>
  <si>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</si>
  <si>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</si>
  <si>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</si>
  <si>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</si>
  <si>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</si>
  <si>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金融监管等事务支出（</t>
    </r>
    <r>
      <rPr>
        <sz val="10"/>
        <rFont val="Times New Roman"/>
        <family val="1"/>
      </rPr>
      <t>217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</si>
  <si>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金融部门行政支出（</t>
    </r>
    <r>
      <rPr>
        <sz val="10"/>
        <rFont val="Times New Roman"/>
        <family val="1"/>
      </rPr>
      <t>21701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</si>
  <si>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金融部门监管支出（</t>
    </r>
    <r>
      <rPr>
        <sz val="10"/>
        <rFont val="Times New Roman"/>
        <family val="1"/>
      </rPr>
      <t>21702</t>
    </r>
    <r>
      <rPr>
        <sz val="10"/>
        <rFont val="宋体"/>
        <family val="0"/>
      </rPr>
      <t>）</t>
    </r>
  </si>
  <si>
    <r>
      <t xml:space="preserve">       </t>
    </r>
    <r>
      <rPr>
        <sz val="10"/>
        <rFont val="宋体"/>
        <family val="0"/>
      </rPr>
      <t>其他金融监管等事务支出（</t>
    </r>
    <r>
      <rPr>
        <sz val="10"/>
        <rFont val="Times New Roman"/>
        <family val="1"/>
      </rPr>
      <t>21799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</si>
  <si>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</si>
  <si>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</si>
  <si>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t>所属单位</t>
  </si>
  <si>
    <r>
      <t>地震灾后恢复重建支出（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</si>
  <si>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党政机关恢复重建（</t>
    </r>
    <r>
      <rPr>
        <sz val="10"/>
        <rFont val="Times New Roman"/>
        <family val="1"/>
      </rPr>
      <t>21806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</si>
</sst>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1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34">
    <xf numFmtId="0" fontId="0" fillId="0" borderId="0" xfId="0" applyAlignment="1">
      <alignment/>
    </xf>
    <xf numFmtId="177" fontId="88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0" fillId="0" borderId="0" xfId="0" applyNumberFormat="1" applyFont="1" applyAlignment="1">
      <alignment horizontal="center" vertical="center" wrapText="1"/>
    </xf>
    <xf numFmtId="177" fontId="89" fillId="0" borderId="0" xfId="0" applyNumberFormat="1" applyFont="1" applyAlignment="1">
      <alignment horizontal="center" vertical="center" wrapText="1"/>
    </xf>
    <xf numFmtId="177" fontId="41" fillId="0" borderId="0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 horizontal="right" wrapText="1"/>
    </xf>
    <xf numFmtId="177" fontId="41" fillId="0" borderId="18" xfId="0" applyNumberFormat="1" applyFont="1" applyBorder="1" applyAlignment="1">
      <alignment horizontal="center" vertical="center" wrapText="1"/>
    </xf>
    <xf numFmtId="177" fontId="41" fillId="0" borderId="19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  <xf numFmtId="177" fontId="5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177" fontId="41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41" fillId="0" borderId="22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177" fontId="41" fillId="0" borderId="2" xfId="0" applyNumberFormat="1" applyFont="1" applyBorder="1" applyAlignment="1">
      <alignment horizontal="center" vertical="center" wrapText="1"/>
    </xf>
    <xf numFmtId="177" fontId="43" fillId="0" borderId="2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41" fillId="0" borderId="21" xfId="0" applyNumberFormat="1" applyFont="1" applyBorder="1" applyAlignment="1">
      <alignment horizontal="left" vertical="center" shrinkToFit="1"/>
    </xf>
    <xf numFmtId="177" fontId="5" fillId="0" borderId="2" xfId="329" applyNumberFormat="1" applyFont="1" applyBorder="1" applyAlignment="1">
      <alignment horizontal="right" vertical="center" wrapText="1"/>
    </xf>
    <xf numFmtId="177" fontId="5" fillId="0" borderId="22" xfId="329" applyNumberFormat="1" applyFont="1" applyBorder="1" applyAlignment="1">
      <alignment horizontal="right" vertical="center" wrapText="1"/>
    </xf>
    <xf numFmtId="177" fontId="5" fillId="0" borderId="21" xfId="0" applyNumberFormat="1" applyFont="1" applyBorder="1" applyAlignment="1">
      <alignment horizontal="left" vertical="center" shrinkToFit="1"/>
    </xf>
    <xf numFmtId="177" fontId="5" fillId="0" borderId="2" xfId="329" applyNumberFormat="1" applyFont="1" applyFill="1" applyBorder="1" applyAlignment="1">
      <alignment horizontal="right" vertical="center" shrinkToFit="1"/>
    </xf>
    <xf numFmtId="177" fontId="41" fillId="0" borderId="21" xfId="290" applyNumberFormat="1" applyFont="1" applyBorder="1" applyAlignment="1">
      <alignment horizontal="left" vertical="center" wrapText="1"/>
      <protection/>
    </xf>
    <xf numFmtId="177" fontId="5" fillId="0" borderId="21" xfId="290" applyNumberFormat="1" applyFont="1" applyBorder="1" applyAlignment="1">
      <alignment horizontal="left" vertical="center" wrapText="1"/>
      <protection/>
    </xf>
    <xf numFmtId="177" fontId="43" fillId="0" borderId="21" xfId="290" applyNumberFormat="1" applyFont="1" applyFill="1" applyBorder="1" applyAlignment="1">
      <alignment horizontal="center" vertical="center"/>
      <protection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23" xfId="0" applyNumberFormat="1" applyFont="1" applyBorder="1" applyAlignment="1">
      <alignment horizontal="left" vertical="center" shrinkToFit="1"/>
    </xf>
    <xf numFmtId="177" fontId="5" fillId="0" borderId="24" xfId="329" applyNumberFormat="1" applyFont="1" applyBorder="1" applyAlignment="1">
      <alignment horizontal="right" vertical="center" wrapText="1"/>
    </xf>
    <xf numFmtId="177" fontId="5" fillId="0" borderId="24" xfId="0" applyNumberFormat="1" applyFont="1" applyBorder="1" applyAlignment="1">
      <alignment horizontal="right" vertical="center" wrapText="1"/>
    </xf>
    <xf numFmtId="177" fontId="5" fillId="0" borderId="25" xfId="329" applyNumberFormat="1" applyFont="1" applyBorder="1" applyAlignment="1">
      <alignment horizontal="right" vertical="center" wrapText="1"/>
    </xf>
    <xf numFmtId="177" fontId="5" fillId="0" borderId="26" xfId="0" applyNumberFormat="1" applyFont="1" applyBorder="1" applyAlignment="1">
      <alignment horizontal="justify" vertical="top" wrapText="1"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部门预算与执行情况表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Followed Hyperlink" xfId="305"/>
    <cellStyle name="汇总" xfId="306"/>
    <cellStyle name="Currency" xfId="307"/>
    <cellStyle name="Currency [0]" xfId="308"/>
    <cellStyle name="计算" xfId="309"/>
    <cellStyle name="检查单元格" xfId="310"/>
    <cellStyle name="解释性文本" xfId="311"/>
    <cellStyle name="借出原因" xfId="312"/>
    <cellStyle name="警告文本" xfId="313"/>
    <cellStyle name="链接单元格" xfId="314"/>
    <cellStyle name="콤마 [0]_BOILER-CO1" xfId="315"/>
    <cellStyle name="콤마_BOILER-CO1" xfId="316"/>
    <cellStyle name="통화 [0]_BOILER-CO1" xfId="317"/>
    <cellStyle name="통화_BOILER-CO1" xfId="318"/>
    <cellStyle name="표준_0N-HANDLING " xfId="319"/>
    <cellStyle name="霓付 [0]_97MBO" xfId="320"/>
    <cellStyle name="霓付_97MBO" xfId="321"/>
    <cellStyle name="烹拳 [0]_97MBO" xfId="322"/>
    <cellStyle name="烹拳_97MBO" xfId="323"/>
    <cellStyle name="普通_ 白土" xfId="324"/>
    <cellStyle name="千分位[0]_ 白土" xfId="325"/>
    <cellStyle name="千分位_ 白土" xfId="326"/>
    <cellStyle name="千位[0]_ 方正PC" xfId="327"/>
    <cellStyle name="千位_ 方正PC" xfId="328"/>
    <cellStyle name="Comma" xfId="329"/>
    <cellStyle name="Comma [0]" xfId="330"/>
    <cellStyle name="钎霖_laroux" xfId="331"/>
    <cellStyle name="强调文字颜色 1" xfId="332"/>
    <cellStyle name="强调文字颜色 2" xfId="333"/>
    <cellStyle name="强调文字颜色 3" xfId="334"/>
    <cellStyle name="强调文字颜色 4" xfId="335"/>
    <cellStyle name="强调文字颜色 5" xfId="336"/>
    <cellStyle name="强调文字颜色 6" xfId="337"/>
    <cellStyle name="日期" xfId="338"/>
    <cellStyle name="商品名称" xfId="339"/>
    <cellStyle name="适中" xfId="340"/>
    <cellStyle name="输出" xfId="341"/>
    <cellStyle name="输入" xfId="342"/>
    <cellStyle name="数量" xfId="343"/>
    <cellStyle name="样式 1" xfId="344"/>
    <cellStyle name="一般_NEGS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/>
  <dimension ref="A1:P25"/>
  <sheetViews>
    <sheetView tabSelected="1" workbookViewId="0" topLeftCell="A1">
      <selection activeCell="A23" sqref="A23"/>
    </sheetView>
  </sheetViews>
  <sheetFormatPr defaultColWidth="9.00390625" defaultRowHeight="14.25"/>
  <cols>
    <col min="1" max="1" width="20.625" style="2" customWidth="1"/>
    <col min="2" max="16" width="8.125" style="2" customWidth="1"/>
    <col min="17" max="16384" width="9.00390625" style="2" customWidth="1"/>
  </cols>
  <sheetData>
    <row r="1" ht="19.5" customHeight="1">
      <c r="A1" s="1" t="s">
        <v>8</v>
      </c>
    </row>
    <row r="2" spans="1:16" ht="30" customHeight="1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>
      <c r="A4" s="7" t="s">
        <v>1</v>
      </c>
      <c r="B4" s="8" t="s">
        <v>10</v>
      </c>
      <c r="C4" s="9"/>
      <c r="D4" s="9"/>
      <c r="E4" s="9"/>
      <c r="F4" s="8" t="s">
        <v>2</v>
      </c>
      <c r="G4" s="9"/>
      <c r="H4" s="9"/>
      <c r="I4" s="9"/>
      <c r="J4" s="9"/>
      <c r="K4" s="9"/>
      <c r="L4" s="9"/>
      <c r="M4" s="8" t="s">
        <v>3</v>
      </c>
      <c r="N4" s="9"/>
      <c r="O4" s="9"/>
      <c r="P4" s="10"/>
    </row>
    <row r="5" spans="1:16" ht="19.5" customHeight="1">
      <c r="A5" s="11"/>
      <c r="B5" s="12" t="s">
        <v>4</v>
      </c>
      <c r="C5" s="12" t="s">
        <v>11</v>
      </c>
      <c r="D5" s="13"/>
      <c r="E5" s="12" t="s">
        <v>12</v>
      </c>
      <c r="F5" s="12" t="s">
        <v>13</v>
      </c>
      <c r="G5" s="13"/>
      <c r="H5" s="13"/>
      <c r="I5" s="13"/>
      <c r="J5" s="12" t="s">
        <v>14</v>
      </c>
      <c r="K5" s="13"/>
      <c r="L5" s="13"/>
      <c r="M5" s="12" t="s">
        <v>4</v>
      </c>
      <c r="N5" s="12" t="s">
        <v>5</v>
      </c>
      <c r="O5" s="13"/>
      <c r="P5" s="14" t="s">
        <v>6</v>
      </c>
    </row>
    <row r="6" spans="1:16" ht="19.5" customHeight="1">
      <c r="A6" s="11"/>
      <c r="B6" s="13"/>
      <c r="C6" s="13"/>
      <c r="D6" s="13"/>
      <c r="E6" s="13"/>
      <c r="F6" s="12" t="s">
        <v>4</v>
      </c>
      <c r="G6" s="12" t="s">
        <v>5</v>
      </c>
      <c r="H6" s="13"/>
      <c r="I6" s="12" t="s">
        <v>6</v>
      </c>
      <c r="J6" s="12" t="s">
        <v>5</v>
      </c>
      <c r="K6" s="13"/>
      <c r="L6" s="12" t="s">
        <v>6</v>
      </c>
      <c r="M6" s="13"/>
      <c r="N6" s="13"/>
      <c r="O6" s="13"/>
      <c r="P6" s="15"/>
    </row>
    <row r="7" spans="1:16" ht="19.5" customHeight="1">
      <c r="A7" s="11"/>
      <c r="B7" s="13"/>
      <c r="C7" s="16" t="s">
        <v>15</v>
      </c>
      <c r="D7" s="16" t="s">
        <v>16</v>
      </c>
      <c r="E7" s="13"/>
      <c r="F7" s="13"/>
      <c r="G7" s="16" t="s">
        <v>15</v>
      </c>
      <c r="H7" s="16" t="s">
        <v>16</v>
      </c>
      <c r="I7" s="13"/>
      <c r="J7" s="16" t="s">
        <v>15</v>
      </c>
      <c r="K7" s="16" t="s">
        <v>16</v>
      </c>
      <c r="L7" s="13"/>
      <c r="M7" s="13"/>
      <c r="N7" s="16" t="s">
        <v>15</v>
      </c>
      <c r="O7" s="16" t="s">
        <v>16</v>
      </c>
      <c r="P7" s="15"/>
    </row>
    <row r="8" spans="1:16" ht="19.5" customHeight="1">
      <c r="A8" s="17" t="s">
        <v>17</v>
      </c>
      <c r="B8" s="18">
        <v>120610.55</v>
      </c>
      <c r="C8" s="18">
        <v>47843.6</v>
      </c>
      <c r="D8" s="18">
        <v>32695.918123000003</v>
      </c>
      <c r="E8" s="18">
        <v>40071.039565</v>
      </c>
      <c r="F8" s="18">
        <v>117708.47750899999</v>
      </c>
      <c r="G8" s="18">
        <v>47198.01404</v>
      </c>
      <c r="H8" s="18">
        <v>32119.662874999998</v>
      </c>
      <c r="I8" s="18">
        <v>38390.80059399999</v>
      </c>
      <c r="J8" s="18">
        <v>18.46</v>
      </c>
      <c r="K8" s="18">
        <v>13</v>
      </c>
      <c r="L8" s="18">
        <v>-31.46</v>
      </c>
      <c r="M8" s="18">
        <v>2902.080179</v>
      </c>
      <c r="N8" s="18">
        <v>645.58596</v>
      </c>
      <c r="O8" s="18">
        <v>576.2552480000029</v>
      </c>
      <c r="P8" s="19">
        <v>1680.2389710000016</v>
      </c>
    </row>
    <row r="9" spans="1:16" ht="19.5" customHeight="1">
      <c r="A9" s="17" t="s">
        <v>18</v>
      </c>
      <c r="B9" s="18">
        <v>33861.743532</v>
      </c>
      <c r="C9" s="18">
        <v>7905.2</v>
      </c>
      <c r="D9" s="18">
        <v>9592.229915000002</v>
      </c>
      <c r="E9" s="18">
        <v>16364.313617000002</v>
      </c>
      <c r="F9" s="18">
        <v>32051.395722999998</v>
      </c>
      <c r="G9" s="18">
        <v>7818.8415</v>
      </c>
      <c r="H9" s="18">
        <v>9392.476956999999</v>
      </c>
      <c r="I9" s="18">
        <v>14840.077265999998</v>
      </c>
      <c r="J9" s="18">
        <v>0</v>
      </c>
      <c r="K9" s="18">
        <v>0</v>
      </c>
      <c r="L9" s="18">
        <v>0</v>
      </c>
      <c r="M9" s="18">
        <v>1810.3478090000024</v>
      </c>
      <c r="N9" s="18">
        <v>86.35850000000005</v>
      </c>
      <c r="O9" s="18">
        <v>199.75295800000276</v>
      </c>
      <c r="P9" s="19">
        <v>1524.2363510000014</v>
      </c>
    </row>
    <row r="10" spans="1:16" ht="19.5" customHeight="1">
      <c r="A10" s="20" t="s">
        <v>19</v>
      </c>
      <c r="B10" s="21">
        <f aca="true" t="shared" si="0" ref="B10:P10">SUM(B11:B13)</f>
        <v>32692.043532000003</v>
      </c>
      <c r="C10" s="21">
        <f t="shared" si="0"/>
        <v>6735.5</v>
      </c>
      <c r="D10" s="21">
        <f t="shared" si="0"/>
        <v>9592.229915000002</v>
      </c>
      <c r="E10" s="21">
        <f t="shared" si="0"/>
        <v>16364.313617000002</v>
      </c>
      <c r="F10" s="21">
        <f t="shared" si="0"/>
        <v>30968.054223</v>
      </c>
      <c r="G10" s="21">
        <f t="shared" si="0"/>
        <v>6735.5</v>
      </c>
      <c r="H10" s="21">
        <f t="shared" si="0"/>
        <v>9392.476956999999</v>
      </c>
      <c r="I10" s="21">
        <f t="shared" si="0"/>
        <v>14840.077265999998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1723.9893090000023</v>
      </c>
      <c r="N10" s="21">
        <f t="shared" si="0"/>
        <v>0</v>
      </c>
      <c r="O10" s="21">
        <f t="shared" si="0"/>
        <v>199.75295800000276</v>
      </c>
      <c r="P10" s="22">
        <f t="shared" si="0"/>
        <v>1524.2363510000014</v>
      </c>
    </row>
    <row r="11" spans="1:16" ht="19.5" customHeight="1">
      <c r="A11" s="23" t="s">
        <v>20</v>
      </c>
      <c r="B11" s="21">
        <v>22231.799092</v>
      </c>
      <c r="C11" s="24">
        <v>6735.5</v>
      </c>
      <c r="D11" s="24">
        <v>9592.229915000002</v>
      </c>
      <c r="E11" s="24">
        <v>5904.069177</v>
      </c>
      <c r="F11" s="21">
        <v>21557.249913</v>
      </c>
      <c r="G11" s="21">
        <v>6735.5</v>
      </c>
      <c r="H11" s="21">
        <v>9392.476956999999</v>
      </c>
      <c r="I11" s="21">
        <v>5429.272956</v>
      </c>
      <c r="J11" s="24">
        <v>0</v>
      </c>
      <c r="K11" s="24">
        <v>0</v>
      </c>
      <c r="L11" s="24">
        <v>0</v>
      </c>
      <c r="M11" s="21">
        <v>674.5491790000015</v>
      </c>
      <c r="N11" s="21">
        <v>0</v>
      </c>
      <c r="O11" s="21">
        <v>199.75295800000276</v>
      </c>
      <c r="P11" s="22">
        <v>474.7962210000005</v>
      </c>
    </row>
    <row r="12" spans="1:16" ht="19.5" customHeight="1">
      <c r="A12" s="23" t="s">
        <v>21</v>
      </c>
      <c r="B12" s="21">
        <v>9440.77</v>
      </c>
      <c r="C12" s="24">
        <v>0</v>
      </c>
      <c r="D12" s="24">
        <v>0</v>
      </c>
      <c r="E12" s="24">
        <v>9440.77</v>
      </c>
      <c r="F12" s="21">
        <v>8530.561655</v>
      </c>
      <c r="G12" s="21">
        <v>0</v>
      </c>
      <c r="H12" s="21">
        <v>0</v>
      </c>
      <c r="I12" s="21">
        <v>8530.561655</v>
      </c>
      <c r="J12" s="24">
        <v>0</v>
      </c>
      <c r="K12" s="24">
        <v>0</v>
      </c>
      <c r="L12" s="24">
        <v>0</v>
      </c>
      <c r="M12" s="21">
        <v>910.2083450000009</v>
      </c>
      <c r="N12" s="21">
        <v>0</v>
      </c>
      <c r="O12" s="21">
        <v>0</v>
      </c>
      <c r="P12" s="22">
        <v>910.2083450000009</v>
      </c>
    </row>
    <row r="13" spans="1:16" ht="19.5" customHeight="1">
      <c r="A13" s="23" t="s">
        <v>22</v>
      </c>
      <c r="B13" s="21">
        <v>1019.47444</v>
      </c>
      <c r="C13" s="24"/>
      <c r="D13" s="24"/>
      <c r="E13" s="24">
        <v>1019.47444</v>
      </c>
      <c r="F13" s="21">
        <v>880.242655</v>
      </c>
      <c r="G13" s="21">
        <v>0</v>
      </c>
      <c r="H13" s="21">
        <v>0</v>
      </c>
      <c r="I13" s="21">
        <v>880.242655</v>
      </c>
      <c r="J13" s="24">
        <v>0</v>
      </c>
      <c r="K13" s="24">
        <v>0</v>
      </c>
      <c r="L13" s="24">
        <v>0</v>
      </c>
      <c r="M13" s="21">
        <v>139.23178499999995</v>
      </c>
      <c r="N13" s="21">
        <v>0</v>
      </c>
      <c r="O13" s="21">
        <v>0</v>
      </c>
      <c r="P13" s="22">
        <v>139.23178499999995</v>
      </c>
    </row>
    <row r="14" spans="1:16" ht="19.5" customHeight="1">
      <c r="A14" s="25" t="s">
        <v>23</v>
      </c>
      <c r="B14" s="21">
        <f aca="true" t="shared" si="1" ref="B14:I14">B15</f>
        <v>1169.7</v>
      </c>
      <c r="C14" s="21">
        <f t="shared" si="1"/>
        <v>1169.7</v>
      </c>
      <c r="D14" s="21">
        <f t="shared" si="1"/>
        <v>0</v>
      </c>
      <c r="E14" s="21">
        <f t="shared" si="1"/>
        <v>0</v>
      </c>
      <c r="F14" s="21">
        <f t="shared" si="1"/>
        <v>1083.3415</v>
      </c>
      <c r="G14" s="21">
        <f t="shared" si="1"/>
        <v>1083.3415</v>
      </c>
      <c r="H14" s="21">
        <f t="shared" si="1"/>
        <v>0</v>
      </c>
      <c r="I14" s="21">
        <f t="shared" si="1"/>
        <v>0</v>
      </c>
      <c r="J14" s="24">
        <v>0</v>
      </c>
      <c r="K14" s="24">
        <v>0</v>
      </c>
      <c r="L14" s="24">
        <v>0</v>
      </c>
      <c r="M14" s="21">
        <f>M15</f>
        <v>86.35850000000005</v>
      </c>
      <c r="N14" s="21">
        <f>N15</f>
        <v>86.35850000000005</v>
      </c>
      <c r="O14" s="21">
        <f>O15</f>
        <v>0</v>
      </c>
      <c r="P14" s="22">
        <f>P15</f>
        <v>0</v>
      </c>
    </row>
    <row r="15" spans="1:16" ht="19.5" customHeight="1">
      <c r="A15" s="26" t="s">
        <v>24</v>
      </c>
      <c r="B15" s="21">
        <v>1169.7</v>
      </c>
      <c r="C15" s="24">
        <v>1169.7</v>
      </c>
      <c r="D15" s="24">
        <v>0</v>
      </c>
      <c r="E15" s="24">
        <v>0</v>
      </c>
      <c r="F15" s="21">
        <v>1083.3415</v>
      </c>
      <c r="G15" s="21">
        <v>1083.3415</v>
      </c>
      <c r="H15" s="21">
        <v>0</v>
      </c>
      <c r="I15" s="21">
        <v>0</v>
      </c>
      <c r="J15" s="24">
        <v>0</v>
      </c>
      <c r="K15" s="24">
        <v>0</v>
      </c>
      <c r="L15" s="24">
        <v>0</v>
      </c>
      <c r="M15" s="21">
        <v>86.35850000000005</v>
      </c>
      <c r="N15" s="21">
        <v>86.35850000000005</v>
      </c>
      <c r="O15" s="21">
        <v>0</v>
      </c>
      <c r="P15" s="22">
        <v>0</v>
      </c>
    </row>
    <row r="16" spans="1:16" ht="19.5" customHeight="1">
      <c r="A16" s="27" t="s">
        <v>25</v>
      </c>
      <c r="B16" s="21">
        <f aca="true" t="shared" si="2" ref="B16:P16">B17+B23+B21</f>
        <v>86748.81415600001</v>
      </c>
      <c r="C16" s="21">
        <f t="shared" si="2"/>
        <v>39938.4</v>
      </c>
      <c r="D16" s="21">
        <f t="shared" si="2"/>
        <v>23103.688208</v>
      </c>
      <c r="E16" s="21">
        <f t="shared" si="2"/>
        <v>23706.725948</v>
      </c>
      <c r="F16" s="21">
        <f t="shared" si="2"/>
        <v>85657.081786</v>
      </c>
      <c r="G16" s="21">
        <f t="shared" si="2"/>
        <v>39379.17254</v>
      </c>
      <c r="H16" s="21">
        <f t="shared" si="2"/>
        <v>22727.185918</v>
      </c>
      <c r="I16" s="21">
        <f t="shared" si="2"/>
        <v>23550.723327999996</v>
      </c>
      <c r="J16" s="21">
        <f t="shared" si="2"/>
        <v>18.46</v>
      </c>
      <c r="K16" s="21">
        <f t="shared" si="2"/>
        <v>13</v>
      </c>
      <c r="L16" s="21">
        <f t="shared" si="2"/>
        <v>-31.46</v>
      </c>
      <c r="M16" s="21">
        <f t="shared" si="2"/>
        <v>1091.7323699999977</v>
      </c>
      <c r="N16" s="21">
        <f t="shared" si="2"/>
        <v>559.22746</v>
      </c>
      <c r="O16" s="21">
        <f t="shared" si="2"/>
        <v>376.50229000000013</v>
      </c>
      <c r="P16" s="22">
        <f t="shared" si="2"/>
        <v>156.00262000000012</v>
      </c>
    </row>
    <row r="17" spans="1:16" ht="19.5" customHeight="1">
      <c r="A17" s="20" t="s">
        <v>19</v>
      </c>
      <c r="B17" s="21">
        <f aca="true" t="shared" si="3" ref="B17:P17">SUM(B18:B20)</f>
        <v>79429.52041600001</v>
      </c>
      <c r="C17" s="21">
        <f t="shared" si="3"/>
        <v>33643.64</v>
      </c>
      <c r="D17" s="21">
        <f t="shared" si="3"/>
        <v>23103.688208</v>
      </c>
      <c r="E17" s="21">
        <f t="shared" si="3"/>
        <v>22682.192208</v>
      </c>
      <c r="F17" s="21">
        <f t="shared" si="3"/>
        <v>78915.475506</v>
      </c>
      <c r="G17" s="21">
        <f t="shared" si="3"/>
        <v>33662.1</v>
      </c>
      <c r="H17" s="21">
        <f t="shared" si="3"/>
        <v>22727.185918</v>
      </c>
      <c r="I17" s="21">
        <f t="shared" si="3"/>
        <v>22526.189587999997</v>
      </c>
      <c r="J17" s="21">
        <f t="shared" si="3"/>
        <v>18.46</v>
      </c>
      <c r="K17" s="21">
        <f t="shared" si="3"/>
        <v>13</v>
      </c>
      <c r="L17" s="21">
        <f t="shared" si="3"/>
        <v>-31.46</v>
      </c>
      <c r="M17" s="21">
        <f t="shared" si="3"/>
        <v>514.0449099999977</v>
      </c>
      <c r="N17" s="21">
        <f t="shared" si="3"/>
        <v>-18.46</v>
      </c>
      <c r="O17" s="21">
        <f t="shared" si="3"/>
        <v>376.50229000000013</v>
      </c>
      <c r="P17" s="22">
        <f t="shared" si="3"/>
        <v>156.00262000000012</v>
      </c>
    </row>
    <row r="18" spans="1:16" ht="19.5" customHeight="1">
      <c r="A18" s="23" t="s">
        <v>20</v>
      </c>
      <c r="B18" s="21">
        <v>65862.296616</v>
      </c>
      <c r="C18" s="21">
        <v>33643.64</v>
      </c>
      <c r="D18" s="21">
        <v>23103.688208</v>
      </c>
      <c r="E18" s="21">
        <v>9114.968407999999</v>
      </c>
      <c r="F18" s="21">
        <v>65403.283327000005</v>
      </c>
      <c r="G18" s="21">
        <v>33662.1</v>
      </c>
      <c r="H18" s="21">
        <v>22727.185918</v>
      </c>
      <c r="I18" s="21">
        <v>9013.997409</v>
      </c>
      <c r="J18" s="28">
        <v>18.46</v>
      </c>
      <c r="K18" s="21">
        <v>13</v>
      </c>
      <c r="L18" s="21">
        <v>0</v>
      </c>
      <c r="M18" s="21">
        <v>459.0132889999977</v>
      </c>
      <c r="N18" s="21">
        <v>-18.46</v>
      </c>
      <c r="O18" s="21">
        <v>376.50229000000013</v>
      </c>
      <c r="P18" s="22">
        <v>100.97099900000012</v>
      </c>
    </row>
    <row r="19" spans="1:16" ht="19.5" customHeight="1">
      <c r="A19" s="23" t="s">
        <v>21</v>
      </c>
      <c r="B19" s="21">
        <v>12343.32</v>
      </c>
      <c r="C19" s="21">
        <v>0</v>
      </c>
      <c r="D19" s="21">
        <v>0</v>
      </c>
      <c r="E19" s="21">
        <v>12343.32</v>
      </c>
      <c r="F19" s="21">
        <v>12311.856783</v>
      </c>
      <c r="G19" s="21">
        <v>0</v>
      </c>
      <c r="H19" s="21">
        <v>0</v>
      </c>
      <c r="I19" s="21">
        <v>12311.856783</v>
      </c>
      <c r="J19" s="28">
        <v>0</v>
      </c>
      <c r="K19" s="21">
        <v>0</v>
      </c>
      <c r="L19" s="21">
        <v>-31.46</v>
      </c>
      <c r="M19" s="21">
        <v>31.463216999999986</v>
      </c>
      <c r="N19" s="21">
        <v>0</v>
      </c>
      <c r="O19" s="21">
        <v>0</v>
      </c>
      <c r="P19" s="22">
        <v>31.463216999999986</v>
      </c>
    </row>
    <row r="20" spans="1:16" ht="19.5" customHeight="1">
      <c r="A20" s="23" t="s">
        <v>22</v>
      </c>
      <c r="B20" s="21">
        <v>1223.9038</v>
      </c>
      <c r="C20" s="21">
        <v>0</v>
      </c>
      <c r="D20" s="21">
        <v>0</v>
      </c>
      <c r="E20" s="21">
        <v>1223.9038</v>
      </c>
      <c r="F20" s="21">
        <v>1200.335396</v>
      </c>
      <c r="G20" s="21">
        <v>0</v>
      </c>
      <c r="H20" s="21">
        <v>0</v>
      </c>
      <c r="I20" s="21">
        <v>1200.335396</v>
      </c>
      <c r="J20" s="28">
        <v>0</v>
      </c>
      <c r="K20" s="21">
        <v>0</v>
      </c>
      <c r="L20" s="21">
        <v>0</v>
      </c>
      <c r="M20" s="21">
        <v>23.568404000000015</v>
      </c>
      <c r="N20" s="21">
        <v>0</v>
      </c>
      <c r="O20" s="21">
        <v>0</v>
      </c>
      <c r="P20" s="22">
        <v>23.568404000000015</v>
      </c>
    </row>
    <row r="21" spans="1:16" ht="19.5" customHeight="1">
      <c r="A21" s="20" t="s">
        <v>26</v>
      </c>
      <c r="B21" s="21">
        <f aca="true" t="shared" si="4" ref="B21:P21">B22</f>
        <v>1024.53374</v>
      </c>
      <c r="C21" s="21">
        <f t="shared" si="4"/>
        <v>0</v>
      </c>
      <c r="D21" s="21">
        <f t="shared" si="4"/>
        <v>0</v>
      </c>
      <c r="E21" s="21">
        <f t="shared" si="4"/>
        <v>1024.53374</v>
      </c>
      <c r="F21" s="21">
        <f t="shared" si="4"/>
        <v>1024.53374</v>
      </c>
      <c r="G21" s="21">
        <f t="shared" si="4"/>
        <v>0</v>
      </c>
      <c r="H21" s="21">
        <f t="shared" si="4"/>
        <v>0</v>
      </c>
      <c r="I21" s="21">
        <f t="shared" si="4"/>
        <v>1024.53374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2">
        <f t="shared" si="4"/>
        <v>0</v>
      </c>
    </row>
    <row r="22" spans="1:16" ht="19.5" customHeight="1" thickBot="1">
      <c r="A22" s="29" t="s">
        <v>27</v>
      </c>
      <c r="B22" s="30">
        <v>1024.53374</v>
      </c>
      <c r="C22" s="30">
        <v>0</v>
      </c>
      <c r="D22" s="30">
        <v>0</v>
      </c>
      <c r="E22" s="30">
        <v>1024.53374</v>
      </c>
      <c r="F22" s="30">
        <v>1024.53374</v>
      </c>
      <c r="G22" s="30">
        <v>0</v>
      </c>
      <c r="H22" s="30">
        <v>0</v>
      </c>
      <c r="I22" s="30">
        <v>1024.53374</v>
      </c>
      <c r="J22" s="31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2">
        <v>0</v>
      </c>
    </row>
    <row r="23" spans="1:16" ht="19.5" customHeight="1">
      <c r="A23" s="25" t="s">
        <v>23</v>
      </c>
      <c r="B23" s="21">
        <f aca="true" t="shared" si="5" ref="B23:P23">B24</f>
        <v>6294.76</v>
      </c>
      <c r="C23" s="21">
        <f t="shared" si="5"/>
        <v>6294.76</v>
      </c>
      <c r="D23" s="21">
        <f t="shared" si="5"/>
        <v>0</v>
      </c>
      <c r="E23" s="21">
        <f t="shared" si="5"/>
        <v>0</v>
      </c>
      <c r="F23" s="21">
        <f t="shared" si="5"/>
        <v>5717.072539999999</v>
      </c>
      <c r="G23" s="21">
        <f t="shared" si="5"/>
        <v>5717.072539999999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0</v>
      </c>
      <c r="L23" s="21">
        <f t="shared" si="5"/>
        <v>0</v>
      </c>
      <c r="M23" s="21">
        <f t="shared" si="5"/>
        <v>577.68746</v>
      </c>
      <c r="N23" s="21">
        <f t="shared" si="5"/>
        <v>577.68746</v>
      </c>
      <c r="O23" s="21">
        <f t="shared" si="5"/>
        <v>0</v>
      </c>
      <c r="P23" s="22">
        <f t="shared" si="5"/>
        <v>0</v>
      </c>
    </row>
    <row r="24" spans="1:16" ht="19.5" customHeight="1" thickBot="1">
      <c r="A24" s="26" t="s">
        <v>24</v>
      </c>
      <c r="B24" s="21">
        <v>6294.76</v>
      </c>
      <c r="C24" s="21">
        <v>6294.76</v>
      </c>
      <c r="D24" s="21">
        <v>0</v>
      </c>
      <c r="E24" s="21">
        <v>0</v>
      </c>
      <c r="F24" s="21">
        <v>5717.072539999999</v>
      </c>
      <c r="G24" s="21">
        <v>5717.072539999999</v>
      </c>
      <c r="H24" s="21">
        <v>0</v>
      </c>
      <c r="I24" s="21">
        <v>0</v>
      </c>
      <c r="J24" s="28">
        <v>0</v>
      </c>
      <c r="K24" s="21">
        <v>0</v>
      </c>
      <c r="L24" s="21">
        <v>0</v>
      </c>
      <c r="M24" s="21">
        <v>577.68746</v>
      </c>
      <c r="N24" s="21">
        <v>577.68746</v>
      </c>
      <c r="O24" s="21">
        <v>0</v>
      </c>
      <c r="P24" s="22">
        <v>0</v>
      </c>
    </row>
    <row r="25" spans="1:16" ht="12.75">
      <c r="A25" s="33" t="s">
        <v>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</sheetData>
  <mergeCells count="20">
    <mergeCell ref="A2:P2"/>
    <mergeCell ref="A3:P3"/>
    <mergeCell ref="A4:A7"/>
    <mergeCell ref="B4:E4"/>
    <mergeCell ref="F4:L4"/>
    <mergeCell ref="M4:P4"/>
    <mergeCell ref="B5:B7"/>
    <mergeCell ref="C5:D6"/>
    <mergeCell ref="E5:E7"/>
    <mergeCell ref="F5:I5"/>
    <mergeCell ref="A25:P25"/>
    <mergeCell ref="P5:P7"/>
    <mergeCell ref="F6:F7"/>
    <mergeCell ref="G6:H6"/>
    <mergeCell ref="I6:I7"/>
    <mergeCell ref="J6:K6"/>
    <mergeCell ref="L6:L7"/>
    <mergeCell ref="J5:L5"/>
    <mergeCell ref="M5:M7"/>
    <mergeCell ref="N5:O6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2011-06-26T11:31:10Z</dcterms:created>
  <dcterms:modified xsi:type="dcterms:W3CDTF">2011-06-26T11:31:25Z</dcterms:modified>
  <cp:category/>
  <cp:version/>
  <cp:contentType/>
  <cp:contentStatus/>
</cp:coreProperties>
</file>