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3-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<sst xmlns="http://schemas.openxmlformats.org/spreadsheetml/2006/main" count="32" uniqueCount="24">
  <si>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科目名称</t>
  </si>
  <si>
    <t>预算额</t>
  </si>
  <si>
    <t>预算执行额</t>
  </si>
  <si>
    <t>预算与执行的差异额</t>
  </si>
  <si>
    <t>小计</t>
  </si>
  <si>
    <t>基本支出</t>
  </si>
  <si>
    <t>项目支出</t>
  </si>
  <si>
    <t>人员经费</t>
  </si>
  <si>
    <t>公用经费</t>
  </si>
  <si>
    <t>合计</t>
  </si>
  <si>
    <r>
      <t>附表</t>
    </r>
    <r>
      <rPr>
        <sz val="16"/>
        <rFont val="Times New Roman"/>
        <family val="1"/>
      </rPr>
      <t>1</t>
    </r>
  </si>
  <si>
    <t>单位：万元</t>
  </si>
  <si>
    <t>基本支出</t>
  </si>
  <si>
    <t>项目支出</t>
  </si>
  <si>
    <r>
      <t>社会保障和就业（</t>
    </r>
    <r>
      <rPr>
        <sz val="10"/>
        <rFont val="Times New Roman"/>
        <family val="1"/>
      </rPr>
      <t>208</t>
    </r>
    <r>
      <rPr>
        <sz val="10"/>
        <rFont val="宋体"/>
        <family val="0"/>
      </rPr>
      <t>）</t>
    </r>
  </si>
  <si>
    <r>
      <t xml:space="preserve">     </t>
    </r>
    <r>
      <rPr>
        <sz val="10"/>
        <rFont val="宋体"/>
        <family val="0"/>
      </rPr>
      <t>行政事业单位离退休（</t>
    </r>
    <r>
      <rPr>
        <sz val="10"/>
        <rFont val="Times New Roman"/>
        <family val="1"/>
      </rPr>
      <t>20805</t>
    </r>
    <r>
      <rPr>
        <sz val="10"/>
        <rFont val="宋体"/>
        <family val="0"/>
      </rPr>
      <t>）</t>
    </r>
  </si>
  <si>
    <r>
      <t>地震灾后恢复重建支出（</t>
    </r>
    <r>
      <rPr>
        <sz val="10"/>
        <rFont val="Times New Roman"/>
        <family val="1"/>
      </rPr>
      <t>218</t>
    </r>
    <r>
      <rPr>
        <sz val="10"/>
        <rFont val="宋体"/>
        <family val="0"/>
      </rPr>
      <t>）</t>
    </r>
  </si>
  <si>
    <r>
      <t xml:space="preserve">     </t>
    </r>
    <r>
      <rPr>
        <sz val="10"/>
        <rFont val="宋体"/>
        <family val="0"/>
      </rPr>
      <t>公益服务设施恢复重建（</t>
    </r>
    <r>
      <rPr>
        <sz val="10"/>
        <rFont val="Times New Roman"/>
        <family val="1"/>
      </rPr>
      <t>21803</t>
    </r>
    <r>
      <rPr>
        <sz val="10"/>
        <rFont val="宋体"/>
        <family val="0"/>
      </rPr>
      <t>）</t>
    </r>
  </si>
  <si>
    <r>
      <t>住房保障支出（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</si>
  <si>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住房改革支出（</t>
    </r>
    <r>
      <rPr>
        <sz val="10"/>
        <rFont val="Times New Roman"/>
        <family val="1"/>
      </rPr>
      <t>22102</t>
    </r>
    <r>
      <rPr>
        <sz val="10"/>
        <rFont val="宋体"/>
        <family val="0"/>
      </rPr>
      <t>）</t>
    </r>
  </si>
  <si>
    <r>
      <t>粮食物资储备管理事务（</t>
    </r>
    <r>
      <rPr>
        <sz val="10"/>
        <rFont val="Times New Roman"/>
        <family val="1"/>
      </rPr>
      <t>222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</si>
  <si>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物资储备（</t>
    </r>
    <r>
      <rPr>
        <sz val="10"/>
        <rFont val="Times New Roman"/>
        <family val="1"/>
      </rPr>
      <t>22202</t>
    </r>
    <r>
      <rPr>
        <sz val="10"/>
        <rFont val="宋体"/>
        <family val="0"/>
      </rPr>
      <t>）</t>
    </r>
  </si>
  <si>
    <r>
      <t xml:space="preserve">         </t>
    </r>
    <r>
      <rPr>
        <sz val="10"/>
        <rFont val="宋体"/>
        <family val="0"/>
      </rPr>
      <t>据国家物资储备局提供的说明，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年度国家物资储备局预算执行差异额为</t>
    </r>
    <r>
      <rPr>
        <sz val="10"/>
        <rFont val="Times New Roman"/>
        <family val="1"/>
      </rPr>
      <t>198733.18</t>
    </r>
    <r>
      <rPr>
        <sz val="10"/>
        <rFont val="宋体"/>
        <family val="0"/>
      </rPr>
      <t>万元，其中：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公益服务设施恢复重建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科目因未付质保金等原因结转</t>
    </r>
    <r>
      <rPr>
        <sz val="10"/>
        <rFont val="Times New Roman"/>
        <family val="1"/>
      </rPr>
      <t>28.31</t>
    </r>
    <r>
      <rPr>
        <sz val="10"/>
        <rFont val="宋体"/>
        <family val="0"/>
      </rPr>
      <t>万元；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科目因人员变动等原因结转</t>
    </r>
    <r>
      <rPr>
        <sz val="10"/>
        <rFont val="Times New Roman"/>
        <family val="1"/>
      </rPr>
      <t>120.76</t>
    </r>
    <r>
      <rPr>
        <sz val="10"/>
        <rFont val="宋体"/>
        <family val="0"/>
      </rPr>
      <t>万元；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物资储备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科目因物资收储量不足等原因结转</t>
    </r>
    <r>
      <rPr>
        <sz val="10"/>
        <rFont val="Times New Roman"/>
        <family val="1"/>
      </rPr>
      <t>198584.11</t>
    </r>
    <r>
      <rPr>
        <sz val="10"/>
        <rFont val="宋体"/>
        <family val="0"/>
      </rPr>
      <t>万元。</t>
    </r>
  </si>
  <si>
    <r>
      <t>国家物资储备局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年度预算执行总体情况表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</si>
</sst>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1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6" fillId="0" borderId="0" applyProtection="0">
      <alignment horizontal="left"/>
    </xf>
    <xf numFmtId="0" fontId="5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219" fontId="6" fillId="0" borderId="0" applyFill="0" applyBorder="0" applyProtection="0">
      <alignment horizontal="right"/>
    </xf>
    <xf numFmtId="220" fontId="6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6" fillId="0" borderId="0" applyFill="0" applyBorder="0" applyProtection="0">
      <alignment horizontal="right"/>
    </xf>
    <xf numFmtId="223" fontId="6" fillId="0" borderId="0" applyFill="0" applyBorder="0" applyProtection="0">
      <alignment horizontal="right"/>
    </xf>
    <xf numFmtId="227" fontId="6" fillId="0" borderId="0" applyFill="0" applyBorder="0" applyProtection="0">
      <alignment horizontal="right"/>
    </xf>
    <xf numFmtId="226" fontId="6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5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181" fontId="5" fillId="0" borderId="0" applyFont="0" applyFill="0" applyBorder="0" applyAlignment="0" applyProtection="0"/>
    <xf numFmtId="211" fontId="6" fillId="0" borderId="0">
      <alignment/>
      <protection/>
    </xf>
    <xf numFmtId="182" fontId="5" fillId="0" borderId="0" applyFont="0" applyFill="0" applyBorder="0" applyAlignment="0" applyProtection="0"/>
    <xf numFmtId="216" fontId="6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09" fontId="6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6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5" fillId="0" borderId="0">
      <alignment/>
      <protection locked="0"/>
    </xf>
    <xf numFmtId="225" fontId="26" fillId="0" borderId="0">
      <alignment horizontal="right"/>
      <protection/>
    </xf>
    <xf numFmtId="0" fontId="5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5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17" borderId="13" applyNumberFormat="0" applyAlignment="0" applyProtection="0"/>
    <xf numFmtId="0" fontId="76" fillId="25" borderId="14" applyNumberFormat="0" applyAlignment="0" applyProtection="0"/>
    <xf numFmtId="0" fontId="77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79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0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5" fillId="0" borderId="11" applyFill="0" applyProtection="0">
      <alignment horizontal="right"/>
    </xf>
    <xf numFmtId="0" fontId="5" fillId="0" borderId="7" applyNumberFormat="0" applyFill="0" applyProtection="0">
      <alignment horizontal="left"/>
    </xf>
    <xf numFmtId="0" fontId="82" fillId="30" borderId="0" applyNumberFormat="0" applyBorder="0" applyAlignment="0" applyProtection="0"/>
    <xf numFmtId="0" fontId="83" fillId="17" borderId="16" applyNumberFormat="0" applyAlignment="0" applyProtection="0"/>
    <xf numFmtId="0" fontId="84" fillId="7" borderId="13" applyNumberFormat="0" applyAlignment="0" applyProtection="0"/>
    <xf numFmtId="1" fontId="5" fillId="0" borderId="11" applyFill="0" applyProtection="0">
      <alignment horizontal="center"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 applyNumberFormat="0" applyFill="0" applyBorder="0" applyAlignment="0" applyProtection="0"/>
    <xf numFmtId="0" fontId="22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8" borderId="17" applyNumberFormat="0" applyFont="0" applyAlignment="0" applyProtection="0"/>
    <xf numFmtId="182" fontId="5" fillId="0" borderId="2" applyNumberFormat="0">
      <alignment/>
      <protection/>
    </xf>
  </cellStyleXfs>
  <cellXfs count="31">
    <xf numFmtId="0" fontId="0" fillId="0" borderId="0" xfId="0" applyAlignment="1">
      <alignment/>
    </xf>
    <xf numFmtId="0" fontId="88" fillId="0" borderId="0" xfId="290" applyFont="1" applyFill="1">
      <alignment/>
      <protection/>
    </xf>
    <xf numFmtId="0" fontId="1" fillId="0" borderId="0" xfId="290" applyFont="1" applyFill="1">
      <alignment/>
      <protection/>
    </xf>
    <xf numFmtId="0" fontId="90" fillId="0" borderId="0" xfId="290" applyFont="1" applyFill="1" applyAlignment="1">
      <alignment horizontal="center" vertical="center"/>
      <protection/>
    </xf>
    <xf numFmtId="0" fontId="89" fillId="0" borderId="0" xfId="290" applyFont="1" applyFill="1" applyAlignment="1">
      <alignment horizontal="center" vertical="center"/>
      <protection/>
    </xf>
    <xf numFmtId="0" fontId="1" fillId="0" borderId="0" xfId="290" applyFont="1" applyFill="1" applyAlignment="1">
      <alignment horizontal="center" vertical="center"/>
      <protection/>
    </xf>
    <xf numFmtId="0" fontId="41" fillId="0" borderId="0" xfId="290" applyFont="1" applyFill="1" applyAlignment="1">
      <alignment horizontal="center" vertical="center"/>
      <protection/>
    </xf>
    <xf numFmtId="0" fontId="41" fillId="0" borderId="18" xfId="290" applyFont="1" applyFill="1" applyBorder="1" applyAlignment="1">
      <alignment horizontal="center" vertical="center" shrinkToFit="1"/>
      <protection/>
    </xf>
    <xf numFmtId="0" fontId="41" fillId="0" borderId="19" xfId="290" applyFont="1" applyFill="1" applyBorder="1" applyAlignment="1">
      <alignment horizontal="center" vertical="center" shrinkToFit="1"/>
      <protection/>
    </xf>
    <xf numFmtId="0" fontId="6" fillId="0" borderId="19" xfId="290" applyFont="1" applyFill="1" applyBorder="1" applyAlignment="1">
      <alignment horizontal="center" vertical="center" shrinkToFit="1"/>
      <protection/>
    </xf>
    <xf numFmtId="0" fontId="6" fillId="0" borderId="20" xfId="290" applyFont="1" applyFill="1" applyBorder="1" applyAlignment="1">
      <alignment horizontal="center" vertical="center" shrinkToFit="1"/>
      <protection/>
    </xf>
    <xf numFmtId="0" fontId="6" fillId="0" borderId="0" xfId="290" applyFont="1" applyFill="1">
      <alignment/>
      <protection/>
    </xf>
    <xf numFmtId="0" fontId="6" fillId="0" borderId="21" xfId="290" applyFont="1" applyFill="1" applyBorder="1" applyAlignment="1">
      <alignment horizontal="center" vertical="center" shrinkToFit="1"/>
      <protection/>
    </xf>
    <xf numFmtId="0" fontId="41" fillId="0" borderId="2" xfId="290" applyFont="1" applyFill="1" applyBorder="1" applyAlignment="1">
      <alignment horizontal="center" vertical="center" shrinkToFit="1"/>
      <protection/>
    </xf>
    <xf numFmtId="0" fontId="6" fillId="0" borderId="2" xfId="290" applyFont="1" applyFill="1" applyBorder="1" applyAlignment="1">
      <alignment horizontal="center" vertical="center" shrinkToFit="1"/>
      <protection/>
    </xf>
    <xf numFmtId="0" fontId="41" fillId="0" borderId="22" xfId="290" applyFont="1" applyFill="1" applyBorder="1" applyAlignment="1">
      <alignment horizontal="center" vertical="center" shrinkToFit="1"/>
      <protection/>
    </xf>
    <xf numFmtId="0" fontId="41" fillId="0" borderId="2" xfId="290" applyFont="1" applyFill="1" applyBorder="1" applyAlignment="1">
      <alignment horizontal="center" vertical="center" shrinkToFit="1"/>
      <protection/>
    </xf>
    <xf numFmtId="0" fontId="6" fillId="0" borderId="22" xfId="290" applyFont="1" applyFill="1" applyBorder="1" applyAlignment="1">
      <alignment horizontal="center" vertical="center" shrinkToFit="1"/>
      <protection/>
    </xf>
    <xf numFmtId="0" fontId="43" fillId="0" borderId="21" xfId="290" applyFont="1" applyBorder="1" applyAlignment="1">
      <alignment horizontal="center" vertical="center" shrinkToFit="1"/>
      <protection/>
    </xf>
    <xf numFmtId="176" fontId="6" fillId="0" borderId="2" xfId="290" applyNumberFormat="1" applyFont="1" applyBorder="1" applyAlignment="1">
      <alignment horizontal="right" vertical="center" shrinkToFit="1"/>
      <protection/>
    </xf>
    <xf numFmtId="4" fontId="6" fillId="0" borderId="2" xfId="290" applyNumberFormat="1" applyFont="1" applyBorder="1" applyAlignment="1">
      <alignment horizontal="right" vertical="center" shrinkToFit="1"/>
      <protection/>
    </xf>
    <xf numFmtId="176" fontId="6" fillId="0" borderId="22" xfId="290" applyNumberFormat="1" applyFont="1" applyBorder="1" applyAlignment="1">
      <alignment horizontal="right" vertical="center" shrinkToFit="1"/>
      <protection/>
    </xf>
    <xf numFmtId="0" fontId="41" fillId="0" borderId="21" xfId="290" applyFont="1" applyBorder="1" applyAlignment="1">
      <alignment horizontal="left" vertical="center" shrinkToFit="1"/>
      <protection/>
    </xf>
    <xf numFmtId="0" fontId="6" fillId="0" borderId="2" xfId="290" applyFont="1" applyBorder="1" applyAlignment="1">
      <alignment horizontal="right" vertical="center" shrinkToFit="1"/>
      <protection/>
    </xf>
    <xf numFmtId="0" fontId="6" fillId="0" borderId="21" xfId="290" applyFont="1" applyBorder="1" applyAlignment="1">
      <alignment horizontal="left" vertical="center" shrinkToFit="1"/>
      <protection/>
    </xf>
    <xf numFmtId="0" fontId="6" fillId="0" borderId="22" xfId="290" applyFont="1" applyBorder="1" applyAlignment="1">
      <alignment horizontal="right" vertical="center" shrinkToFit="1"/>
      <protection/>
    </xf>
    <xf numFmtId="0" fontId="6" fillId="0" borderId="23" xfId="290" applyFont="1" applyBorder="1" applyAlignment="1">
      <alignment horizontal="left" vertical="center" shrinkToFit="1"/>
      <protection/>
    </xf>
    <xf numFmtId="176" fontId="6" fillId="0" borderId="24" xfId="290" applyNumberFormat="1" applyFont="1" applyBorder="1" applyAlignment="1">
      <alignment horizontal="right" vertical="center" shrinkToFit="1"/>
      <protection/>
    </xf>
    <xf numFmtId="0" fontId="6" fillId="0" borderId="24" xfId="290" applyFont="1" applyBorder="1" applyAlignment="1">
      <alignment horizontal="right" vertical="center" shrinkToFit="1"/>
      <protection/>
    </xf>
    <xf numFmtId="0" fontId="6" fillId="0" borderId="25" xfId="290" applyFont="1" applyBorder="1" applyAlignment="1">
      <alignment horizontal="right" vertical="center" shrinkToFit="1"/>
      <protection/>
    </xf>
    <xf numFmtId="0" fontId="6" fillId="0" borderId="26" xfId="290" applyFont="1" applyFill="1" applyBorder="1" applyAlignment="1">
      <alignment horizontal="justify" vertical="top" wrapText="1"/>
      <protection/>
    </xf>
  </cellXfs>
  <cellStyles count="340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43国家物资储备局" xfId="290"/>
    <cellStyle name="Hyperlink" xfId="291"/>
    <cellStyle name="分级显示列_1_Book1" xfId="292"/>
    <cellStyle name="分级显示行_1_4附件二凯旋评估表" xfId="293"/>
    <cellStyle name="公司标准表" xfId="294"/>
    <cellStyle name="好" xfId="295"/>
    <cellStyle name="好_12号建设审计局住房城乡建设部审计结果公告" xfId="296"/>
    <cellStyle name="好_28—参事室" xfId="297"/>
    <cellStyle name="好_3号教育审计局教育部审计结果公告" xfId="298"/>
    <cellStyle name="好_40中医药管理局" xfId="299"/>
    <cellStyle name="好_Book1" xfId="300"/>
    <cellStyle name="好_Book1_Book1" xfId="301"/>
    <cellStyle name="好_Sheet1" xfId="302"/>
    <cellStyle name="好_北京大学2010年度财政性资金收入预算" xfId="303"/>
    <cellStyle name="好_本级差异分析数据" xfId="304"/>
    <cellStyle name="汇总" xfId="305"/>
    <cellStyle name="Currency" xfId="306"/>
    <cellStyle name="Currency [0]" xfId="307"/>
    <cellStyle name="计算" xfId="308"/>
    <cellStyle name="检查单元格" xfId="309"/>
    <cellStyle name="解释性文本" xfId="310"/>
    <cellStyle name="借出原因" xfId="311"/>
    <cellStyle name="警告文本" xfId="312"/>
    <cellStyle name="链接单元格" xfId="313"/>
    <cellStyle name="콤마 [0]_BOILER-CO1" xfId="314"/>
    <cellStyle name="콤마_BOILER-CO1" xfId="315"/>
    <cellStyle name="통화 [0]_BOILER-CO1" xfId="316"/>
    <cellStyle name="통화_BOILER-CO1" xfId="317"/>
    <cellStyle name="표준_0N-HANDLING " xfId="318"/>
    <cellStyle name="霓付 [0]_97MBO" xfId="319"/>
    <cellStyle name="霓付_97MBO" xfId="320"/>
    <cellStyle name="烹拳 [0]_97MBO" xfId="321"/>
    <cellStyle name="烹拳_97MBO" xfId="322"/>
    <cellStyle name="普通_ 白土" xfId="323"/>
    <cellStyle name="千分位[0]_ 白土" xfId="324"/>
    <cellStyle name="千分位_ 白土" xfId="325"/>
    <cellStyle name="千位[0]_ 方正PC" xfId="326"/>
    <cellStyle name="千位_ 方正PC" xfId="327"/>
    <cellStyle name="Comma" xfId="328"/>
    <cellStyle name="Comma [0]" xfId="329"/>
    <cellStyle name="钎霖_laroux" xfId="330"/>
    <cellStyle name="强调文字颜色 1" xfId="331"/>
    <cellStyle name="强调文字颜色 2" xfId="332"/>
    <cellStyle name="强调文字颜色 3" xfId="333"/>
    <cellStyle name="强调文字颜色 4" xfId="334"/>
    <cellStyle name="强调文字颜色 5" xfId="335"/>
    <cellStyle name="强调文字颜色 6" xfId="336"/>
    <cellStyle name="日期" xfId="337"/>
    <cellStyle name="商品名称" xfId="338"/>
    <cellStyle name="适中" xfId="339"/>
    <cellStyle name="输出" xfId="340"/>
    <cellStyle name="输入" xfId="341"/>
    <cellStyle name="数量" xfId="342"/>
    <cellStyle name="样式 1" xfId="343"/>
    <cellStyle name="一般_NEGS" xfId="344"/>
    <cellStyle name="Followed Hyperlink" xfId="345"/>
    <cellStyle name="昗弨_Pacific Region P&amp;L" xfId="346"/>
    <cellStyle name="寘嬫愗傝 [0.00]_Region Orders (2)" xfId="347"/>
    <cellStyle name="寘嬫愗傝_Region Orders (2)" xfId="348"/>
    <cellStyle name="注释" xfId="349"/>
    <cellStyle name="资产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M16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20.625" style="2" customWidth="1"/>
    <col min="2" max="13" width="8.125" style="2" customWidth="1"/>
    <col min="14" max="16384" width="9.00390625" style="2" customWidth="1"/>
  </cols>
  <sheetData>
    <row r="1" ht="19.5" customHeight="1">
      <c r="A1" s="1" t="s">
        <v>10</v>
      </c>
    </row>
    <row r="2" spans="1:13" ht="30" customHeight="1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11</v>
      </c>
    </row>
    <row r="4" spans="1:13" s="11" customFormat="1" ht="19.5" customHeight="1">
      <c r="A4" s="7" t="s">
        <v>0</v>
      </c>
      <c r="B4" s="8" t="s">
        <v>1</v>
      </c>
      <c r="C4" s="9"/>
      <c r="D4" s="9"/>
      <c r="E4" s="9"/>
      <c r="F4" s="8" t="s">
        <v>2</v>
      </c>
      <c r="G4" s="9"/>
      <c r="H4" s="9"/>
      <c r="I4" s="9"/>
      <c r="J4" s="8" t="s">
        <v>3</v>
      </c>
      <c r="K4" s="9"/>
      <c r="L4" s="9"/>
      <c r="M4" s="10"/>
    </row>
    <row r="5" spans="1:13" s="11" customFormat="1" ht="19.5" customHeight="1">
      <c r="A5" s="12"/>
      <c r="B5" s="13" t="s">
        <v>4</v>
      </c>
      <c r="C5" s="13" t="s">
        <v>12</v>
      </c>
      <c r="D5" s="14"/>
      <c r="E5" s="13" t="s">
        <v>13</v>
      </c>
      <c r="F5" s="13" t="s">
        <v>4</v>
      </c>
      <c r="G5" s="13" t="s">
        <v>5</v>
      </c>
      <c r="H5" s="14"/>
      <c r="I5" s="13" t="s">
        <v>6</v>
      </c>
      <c r="J5" s="13" t="s">
        <v>4</v>
      </c>
      <c r="K5" s="13" t="s">
        <v>5</v>
      </c>
      <c r="L5" s="14"/>
      <c r="M5" s="15" t="s">
        <v>6</v>
      </c>
    </row>
    <row r="6" spans="1:13" s="11" customFormat="1" ht="19.5" customHeight="1">
      <c r="A6" s="12"/>
      <c r="B6" s="14"/>
      <c r="C6" s="16" t="s">
        <v>7</v>
      </c>
      <c r="D6" s="16" t="s">
        <v>8</v>
      </c>
      <c r="E6" s="14"/>
      <c r="F6" s="14"/>
      <c r="G6" s="16" t="s">
        <v>7</v>
      </c>
      <c r="H6" s="16" t="s">
        <v>8</v>
      </c>
      <c r="I6" s="14"/>
      <c r="J6" s="14"/>
      <c r="K6" s="16" t="s">
        <v>7</v>
      </c>
      <c r="L6" s="16" t="s">
        <v>8</v>
      </c>
      <c r="M6" s="17"/>
    </row>
    <row r="7" spans="1:13" ht="19.5" customHeight="1">
      <c r="A7" s="18" t="s">
        <v>9</v>
      </c>
      <c r="B7" s="19">
        <f aca="true" t="shared" si="0" ref="B7:M7">B8+B10+B12+B14</f>
        <v>511720.07</v>
      </c>
      <c r="C7" s="19">
        <f t="shared" si="0"/>
        <v>60288.649999999994</v>
      </c>
      <c r="D7" s="19">
        <f t="shared" si="0"/>
        <v>25710.89</v>
      </c>
      <c r="E7" s="19">
        <f t="shared" si="0"/>
        <v>425720.52999999997</v>
      </c>
      <c r="F7" s="19">
        <f t="shared" si="0"/>
        <v>312986.89</v>
      </c>
      <c r="G7" s="19">
        <f t="shared" si="0"/>
        <v>60608.79</v>
      </c>
      <c r="H7" s="19">
        <f t="shared" si="0"/>
        <v>25106.21</v>
      </c>
      <c r="I7" s="19">
        <f t="shared" si="0"/>
        <v>227271.89</v>
      </c>
      <c r="J7" s="19">
        <f t="shared" si="0"/>
        <v>198733.18</v>
      </c>
      <c r="K7" s="20">
        <f t="shared" si="0"/>
        <v>-320.14000000000647</v>
      </c>
      <c r="L7" s="19">
        <f t="shared" si="0"/>
        <v>604.6800000000017</v>
      </c>
      <c r="M7" s="21">
        <f t="shared" si="0"/>
        <v>198448.63999999998</v>
      </c>
    </row>
    <row r="8" spans="1:13" ht="19.5" customHeight="1">
      <c r="A8" s="22" t="s">
        <v>14</v>
      </c>
      <c r="B8" s="19">
        <f aca="true" t="shared" si="1" ref="B8:B15">SUM(C8:E8)</f>
        <v>1227.69</v>
      </c>
      <c r="C8" s="19">
        <f>C9</f>
        <v>1131.71</v>
      </c>
      <c r="D8" s="19">
        <f>D9</f>
        <v>95.98</v>
      </c>
      <c r="E8" s="19">
        <f>E9</f>
        <v>0</v>
      </c>
      <c r="F8" s="19">
        <f aca="true" t="shared" si="2" ref="F8:F15">SUM(G8:I8)</f>
        <v>1227.69</v>
      </c>
      <c r="G8" s="19">
        <f>G9</f>
        <v>1139.65</v>
      </c>
      <c r="H8" s="19">
        <f>H9</f>
        <v>88.04</v>
      </c>
      <c r="I8" s="19">
        <f>I9</f>
        <v>0</v>
      </c>
      <c r="J8" s="19">
        <v>0</v>
      </c>
      <c r="K8" s="23">
        <f>K9</f>
        <v>-7.940000000000055</v>
      </c>
      <c r="L8" s="19">
        <f>L9</f>
        <v>7.939999999999998</v>
      </c>
      <c r="M8" s="21">
        <f>M9</f>
        <v>0</v>
      </c>
    </row>
    <row r="9" spans="1:13" ht="19.5" customHeight="1">
      <c r="A9" s="24" t="s">
        <v>15</v>
      </c>
      <c r="B9" s="19">
        <f t="shared" si="1"/>
        <v>1227.69</v>
      </c>
      <c r="C9" s="19">
        <v>1131.71</v>
      </c>
      <c r="D9" s="19">
        <v>95.98</v>
      </c>
      <c r="E9" s="19">
        <v>0</v>
      </c>
      <c r="F9" s="19">
        <f t="shared" si="2"/>
        <v>1227.69</v>
      </c>
      <c r="G9" s="19">
        <v>1139.65</v>
      </c>
      <c r="H9" s="19">
        <v>88.04</v>
      </c>
      <c r="I9" s="19">
        <v>0</v>
      </c>
      <c r="J9" s="19">
        <v>0</v>
      </c>
      <c r="K9" s="23">
        <f>C9-G9</f>
        <v>-7.940000000000055</v>
      </c>
      <c r="L9" s="19">
        <f>D9-H9</f>
        <v>7.939999999999998</v>
      </c>
      <c r="M9" s="21">
        <f>E9-I9</f>
        <v>0</v>
      </c>
    </row>
    <row r="10" spans="1:13" ht="19.5" customHeight="1">
      <c r="A10" s="22" t="s">
        <v>16</v>
      </c>
      <c r="B10" s="19">
        <f t="shared" si="1"/>
        <v>1857.48</v>
      </c>
      <c r="C10" s="19">
        <f>C11</f>
        <v>0</v>
      </c>
      <c r="D10" s="19">
        <f>D11</f>
        <v>0</v>
      </c>
      <c r="E10" s="19">
        <f>E11</f>
        <v>1857.48</v>
      </c>
      <c r="F10" s="19">
        <f t="shared" si="2"/>
        <v>1829.17</v>
      </c>
      <c r="G10" s="19">
        <f>G11</f>
        <v>0</v>
      </c>
      <c r="H10" s="19">
        <f>H11</f>
        <v>0</v>
      </c>
      <c r="I10" s="19">
        <f>I11</f>
        <v>1829.17</v>
      </c>
      <c r="J10" s="19">
        <f aca="true" t="shared" si="3" ref="J10:J15">SUM(K10:M10)</f>
        <v>28.309999999999945</v>
      </c>
      <c r="K10" s="19">
        <f>K11</f>
        <v>0</v>
      </c>
      <c r="L10" s="19">
        <f>L11</f>
        <v>0</v>
      </c>
      <c r="M10" s="21">
        <f>M11</f>
        <v>28.309999999999945</v>
      </c>
    </row>
    <row r="11" spans="1:13" ht="19.5" customHeight="1">
      <c r="A11" s="24" t="s">
        <v>17</v>
      </c>
      <c r="B11" s="19">
        <f t="shared" si="1"/>
        <v>1857.48</v>
      </c>
      <c r="C11" s="19">
        <v>0</v>
      </c>
      <c r="D11" s="19">
        <v>0</v>
      </c>
      <c r="E11" s="19">
        <v>1857.48</v>
      </c>
      <c r="F11" s="19">
        <f t="shared" si="2"/>
        <v>1829.17</v>
      </c>
      <c r="G11" s="19">
        <v>0</v>
      </c>
      <c r="H11" s="19">
        <v>0</v>
      </c>
      <c r="I11" s="19">
        <v>1829.17</v>
      </c>
      <c r="J11" s="19">
        <f t="shared" si="3"/>
        <v>28.309999999999945</v>
      </c>
      <c r="K11" s="19">
        <f>C11-G11</f>
        <v>0</v>
      </c>
      <c r="L11" s="19">
        <f>D11-H11</f>
        <v>0</v>
      </c>
      <c r="M11" s="21">
        <f>E11-I11</f>
        <v>28.309999999999945</v>
      </c>
    </row>
    <row r="12" spans="1:13" ht="19.5" customHeight="1">
      <c r="A12" s="22" t="s">
        <v>18</v>
      </c>
      <c r="B12" s="19">
        <f t="shared" si="1"/>
        <v>289.42</v>
      </c>
      <c r="C12" s="19">
        <f>C13</f>
        <v>289.42</v>
      </c>
      <c r="D12" s="19">
        <f>D13</f>
        <v>0</v>
      </c>
      <c r="E12" s="19">
        <f>E13</f>
        <v>0</v>
      </c>
      <c r="F12" s="19">
        <f t="shared" si="2"/>
        <v>168.66</v>
      </c>
      <c r="G12" s="19">
        <f>G13</f>
        <v>168.66</v>
      </c>
      <c r="H12" s="19">
        <f>H13</f>
        <v>0</v>
      </c>
      <c r="I12" s="19">
        <f>I13</f>
        <v>0</v>
      </c>
      <c r="J12" s="19">
        <f t="shared" si="3"/>
        <v>120.76000000000002</v>
      </c>
      <c r="K12" s="23">
        <f>K13</f>
        <v>120.76000000000002</v>
      </c>
      <c r="L12" s="19">
        <f>L13</f>
        <v>0</v>
      </c>
      <c r="M12" s="21">
        <f>M13</f>
        <v>0</v>
      </c>
    </row>
    <row r="13" spans="1:13" ht="19.5" customHeight="1">
      <c r="A13" s="24" t="s">
        <v>19</v>
      </c>
      <c r="B13" s="19">
        <f t="shared" si="1"/>
        <v>289.42</v>
      </c>
      <c r="C13" s="19">
        <v>289.42</v>
      </c>
      <c r="D13" s="19">
        <v>0</v>
      </c>
      <c r="E13" s="19">
        <v>0</v>
      </c>
      <c r="F13" s="19">
        <f t="shared" si="2"/>
        <v>168.66</v>
      </c>
      <c r="G13" s="19">
        <v>168.66</v>
      </c>
      <c r="H13" s="19">
        <v>0</v>
      </c>
      <c r="I13" s="19">
        <v>0</v>
      </c>
      <c r="J13" s="19">
        <f t="shared" si="3"/>
        <v>120.76000000000002</v>
      </c>
      <c r="K13" s="23">
        <f>C13-G13</f>
        <v>120.76000000000002</v>
      </c>
      <c r="L13" s="19">
        <f>D13-H13</f>
        <v>0</v>
      </c>
      <c r="M13" s="21">
        <f>E13-I13</f>
        <v>0</v>
      </c>
    </row>
    <row r="14" spans="1:13" ht="19.5" customHeight="1">
      <c r="A14" s="22" t="s">
        <v>20</v>
      </c>
      <c r="B14" s="19">
        <f t="shared" si="1"/>
        <v>508345.48</v>
      </c>
      <c r="C14" s="19">
        <f>C15</f>
        <v>58867.52</v>
      </c>
      <c r="D14" s="19">
        <f>D15</f>
        <v>25614.91</v>
      </c>
      <c r="E14" s="19">
        <f>E15</f>
        <v>423863.05</v>
      </c>
      <c r="F14" s="19">
        <f t="shared" si="2"/>
        <v>309761.37</v>
      </c>
      <c r="G14" s="19">
        <f>G15</f>
        <v>59300.48</v>
      </c>
      <c r="H14" s="19">
        <f>H15</f>
        <v>25018.17</v>
      </c>
      <c r="I14" s="19">
        <f>I15</f>
        <v>225442.72</v>
      </c>
      <c r="J14" s="19">
        <f t="shared" si="3"/>
        <v>198584.11</v>
      </c>
      <c r="K14" s="23">
        <f>K15</f>
        <v>-432.9600000000064</v>
      </c>
      <c r="L14" s="23">
        <f>L15</f>
        <v>596.7400000000016</v>
      </c>
      <c r="M14" s="25">
        <f>M15</f>
        <v>198420.33</v>
      </c>
    </row>
    <row r="15" spans="1:13" ht="19.5" customHeight="1" thickBot="1">
      <c r="A15" s="26" t="s">
        <v>21</v>
      </c>
      <c r="B15" s="27">
        <f t="shared" si="1"/>
        <v>508345.48</v>
      </c>
      <c r="C15" s="27">
        <v>58867.52</v>
      </c>
      <c r="D15" s="27">
        <v>25614.91</v>
      </c>
      <c r="E15" s="27">
        <v>423863.05</v>
      </c>
      <c r="F15" s="27">
        <f t="shared" si="2"/>
        <v>309761.37</v>
      </c>
      <c r="G15" s="27">
        <v>59300.48</v>
      </c>
      <c r="H15" s="27">
        <v>25018.17</v>
      </c>
      <c r="I15" s="27">
        <v>225442.72</v>
      </c>
      <c r="J15" s="27">
        <f t="shared" si="3"/>
        <v>198584.11</v>
      </c>
      <c r="K15" s="28">
        <f>C15-G15</f>
        <v>-432.9600000000064</v>
      </c>
      <c r="L15" s="28">
        <f>D15-H15</f>
        <v>596.7400000000016</v>
      </c>
      <c r="M15" s="29">
        <f>E15-I15</f>
        <v>198420.33</v>
      </c>
    </row>
    <row r="16" spans="1:13" ht="32.25" customHeight="1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</sheetData>
  <mergeCells count="15">
    <mergeCell ref="A16:M16"/>
    <mergeCell ref="A2:M2"/>
    <mergeCell ref="A4:A6"/>
    <mergeCell ref="B4:E4"/>
    <mergeCell ref="F4:I4"/>
    <mergeCell ref="J4:M4"/>
    <mergeCell ref="B5:B6"/>
    <mergeCell ref="C5:D5"/>
    <mergeCell ref="E5:E6"/>
    <mergeCell ref="F5:F6"/>
    <mergeCell ref="M5:M6"/>
    <mergeCell ref="G5:H5"/>
    <mergeCell ref="I5:I6"/>
    <mergeCell ref="J5:J6"/>
    <mergeCell ref="K5:L5"/>
  </mergeCells>
  <printOptions horizontalCentered="1"/>
  <pageMargins left="0.7874015748031497" right="0.551181102362204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刘攀</dc:creator>
  <cp:keywords/>
  <dc:description/>
  <cp:lastModifiedBy>刘攀</cp:lastModifiedBy>
  <dcterms:created xsi:type="dcterms:W3CDTF">2011-06-26T11:41:17Z</dcterms:created>
  <dcterms:modified xsi:type="dcterms:W3CDTF">2011-06-26T11:41:38Z</dcterms:modified>
  <cp:category/>
  <cp:version/>
  <cp:contentType/>
  <cp:contentStatus/>
</cp:coreProperties>
</file>